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o\Downloads\"/>
    </mc:Choice>
  </mc:AlternateContent>
  <xr:revisionPtr revIDLastSave="0" documentId="13_ncr:1_{25F581BD-AE17-48DC-9368-5E2172AD0F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mo do Orçamento" sheetId="5" r:id="rId1"/>
    <sheet name="Cronograma" sheetId="4" r:id="rId2"/>
    <sheet name="Orçamento Sintético" sheetId="3" r:id="rId3"/>
    <sheet name="Orçamento Analítico" sheetId="1" r:id="rId4"/>
  </sheets>
  <externalReferences>
    <externalReference r:id="rId5"/>
  </externalReferences>
  <definedNames>
    <definedName name="_xlnm.Print_Titles" localSheetId="2">'[1]repeated header'!$4:$4</definedName>
  </definedNames>
  <calcPr calcId="181029"/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J5" i="3"/>
  <c r="H6" i="3"/>
  <c r="I6" i="3" s="1"/>
  <c r="J6" i="3" s="1"/>
  <c r="H7" i="3"/>
  <c r="I7" i="3" s="1"/>
  <c r="J7" i="3" s="1"/>
  <c r="H8" i="3"/>
  <c r="I8" i="3"/>
  <c r="J8" i="3" s="1"/>
  <c r="J9" i="3"/>
  <c r="H10" i="3"/>
  <c r="I10" i="3"/>
  <c r="J10" i="3" s="1"/>
  <c r="H11" i="3"/>
  <c r="I11" i="3"/>
  <c r="J11" i="3"/>
  <c r="H12" i="3"/>
  <c r="I12" i="3" s="1"/>
  <c r="J12" i="3" s="1"/>
  <c r="H13" i="3"/>
  <c r="I13" i="3" s="1"/>
  <c r="J13" i="3" s="1"/>
  <c r="H14" i="3"/>
  <c r="I14" i="3"/>
  <c r="J14" i="3" s="1"/>
  <c r="J15" i="3"/>
  <c r="J16" i="3"/>
  <c r="H17" i="3"/>
  <c r="I17" i="3" s="1"/>
  <c r="J17" i="3" s="1"/>
  <c r="J18" i="3"/>
  <c r="H19" i="3"/>
  <c r="I19" i="3" s="1"/>
  <c r="J19" i="3" s="1"/>
  <c r="H20" i="3"/>
  <c r="I20" i="3"/>
  <c r="J20" i="3" s="1"/>
  <c r="H21" i="3"/>
  <c r="I21" i="3"/>
  <c r="J21" i="3"/>
  <c r="H22" i="3"/>
  <c r="I22" i="3" s="1"/>
  <c r="J22" i="3" s="1"/>
  <c r="J23" i="3"/>
  <c r="H24" i="3"/>
  <c r="I24" i="3" s="1"/>
  <c r="J24" i="3" s="1"/>
  <c r="H25" i="3"/>
  <c r="I25" i="3" s="1"/>
  <c r="J25" i="3" s="1"/>
  <c r="J26" i="3"/>
  <c r="H27" i="3"/>
  <c r="I27" i="3" s="1"/>
  <c r="J27" i="3" s="1"/>
  <c r="H28" i="3"/>
  <c r="I28" i="3"/>
  <c r="J28" i="3" s="1"/>
  <c r="J29" i="3"/>
  <c r="H30" i="3"/>
  <c r="I30" i="3"/>
  <c r="J30" i="3" s="1"/>
  <c r="J31" i="3"/>
  <c r="H32" i="3"/>
  <c r="I32" i="3"/>
  <c r="J32" i="3" s="1"/>
  <c r="H33" i="3"/>
  <c r="I33" i="3"/>
  <c r="J33" i="3"/>
  <c r="H34" i="3"/>
  <c r="I34" i="3" s="1"/>
  <c r="J34" i="3" s="1"/>
  <c r="H35" i="3"/>
  <c r="I35" i="3" s="1"/>
  <c r="J35" i="3" s="1"/>
  <c r="H36" i="3"/>
  <c r="I36" i="3"/>
  <c r="J36" i="3" s="1"/>
  <c r="H37" i="3"/>
  <c r="I37" i="3"/>
  <c r="J37" i="3"/>
  <c r="H38" i="3"/>
  <c r="I38" i="3" s="1"/>
  <c r="J38" i="3" s="1"/>
  <c r="H39" i="3"/>
  <c r="I39" i="3" s="1"/>
  <c r="J39" i="3" s="1"/>
  <c r="H40" i="3"/>
  <c r="I40" i="3"/>
  <c r="J40" i="3" s="1"/>
  <c r="H41" i="3"/>
  <c r="I41" i="3"/>
  <c r="J41" i="3"/>
  <c r="H42" i="3"/>
  <c r="I42" i="3" s="1"/>
  <c r="J42" i="3" s="1"/>
  <c r="H43" i="3"/>
  <c r="I43" i="3" s="1"/>
  <c r="J43" i="3" s="1"/>
  <c r="H44" i="3"/>
  <c r="I44" i="3"/>
  <c r="J44" i="3" s="1"/>
  <c r="H45" i="3"/>
  <c r="I45" i="3"/>
  <c r="J45" i="3"/>
  <c r="H46" i="3"/>
  <c r="I46" i="3" s="1"/>
  <c r="J46" i="3" s="1"/>
  <c r="H47" i="3"/>
  <c r="I47" i="3" s="1"/>
  <c r="J47" i="3" s="1"/>
  <c r="H48" i="3"/>
  <c r="I48" i="3"/>
  <c r="J48" i="3" s="1"/>
  <c r="H49" i="3"/>
  <c r="I49" i="3"/>
  <c r="J49" i="3"/>
  <c r="H50" i="3"/>
  <c r="I50" i="3" s="1"/>
  <c r="J50" i="3" s="1"/>
  <c r="H51" i="3"/>
  <c r="I51" i="3" s="1"/>
  <c r="J51" i="3" s="1"/>
  <c r="H52" i="3"/>
  <c r="I52" i="3"/>
  <c r="J52" i="3" s="1"/>
  <c r="H53" i="3"/>
  <c r="I53" i="3"/>
  <c r="J53" i="3"/>
  <c r="H54" i="3"/>
  <c r="I54" i="3" s="1"/>
  <c r="J54" i="3" s="1"/>
  <c r="H55" i="3"/>
  <c r="I55" i="3" s="1"/>
  <c r="J55" i="3" s="1"/>
  <c r="H56" i="3"/>
  <c r="I56" i="3"/>
  <c r="J56" i="3" s="1"/>
  <c r="H57" i="3"/>
  <c r="I57" i="3"/>
  <c r="J57" i="3"/>
  <c r="H58" i="3"/>
  <c r="I58" i="3" s="1"/>
  <c r="J58" i="3" s="1"/>
  <c r="H59" i="3"/>
  <c r="I59" i="3" s="1"/>
  <c r="J59" i="3" s="1"/>
  <c r="H60" i="3"/>
  <c r="I60" i="3"/>
  <c r="J60" i="3" s="1"/>
  <c r="H61" i="3"/>
  <c r="I61" i="3"/>
  <c r="J61" i="3"/>
  <c r="H62" i="3"/>
  <c r="I62" i="3" s="1"/>
  <c r="J62" i="3" s="1"/>
  <c r="H63" i="3"/>
  <c r="I63" i="3" s="1"/>
  <c r="J63" i="3" s="1"/>
  <c r="H64" i="3"/>
  <c r="I64" i="3"/>
  <c r="J64" i="3" s="1"/>
  <c r="H65" i="3"/>
  <c r="I65" i="3"/>
  <c r="J65" i="3"/>
  <c r="H66" i="3"/>
  <c r="I66" i="3" s="1"/>
  <c r="J66" i="3" s="1"/>
  <c r="H67" i="3"/>
  <c r="I67" i="3" s="1"/>
  <c r="J67" i="3" s="1"/>
  <c r="H68" i="3"/>
  <c r="I68" i="3"/>
  <c r="J68" i="3" s="1"/>
  <c r="H69" i="3"/>
  <c r="I69" i="3"/>
  <c r="J69" i="3"/>
  <c r="H70" i="3"/>
  <c r="I70" i="3" s="1"/>
  <c r="J70" i="3" s="1"/>
  <c r="H71" i="3"/>
  <c r="I71" i="3" s="1"/>
  <c r="J71" i="3" s="1"/>
  <c r="H72" i="3"/>
  <c r="I72" i="3"/>
  <c r="J72" i="3" s="1"/>
  <c r="H73" i="3"/>
  <c r="I73" i="3"/>
  <c r="J73" i="3"/>
  <c r="H74" i="3"/>
  <c r="I74" i="3" s="1"/>
  <c r="J74" i="3" s="1"/>
  <c r="H75" i="3"/>
  <c r="I75" i="3" s="1"/>
  <c r="J75" i="3" s="1"/>
  <c r="H76" i="3"/>
  <c r="I76" i="3"/>
  <c r="J76" i="3" s="1"/>
  <c r="H77" i="3"/>
  <c r="I77" i="3"/>
  <c r="J77" i="3"/>
  <c r="H78" i="3"/>
  <c r="I78" i="3" s="1"/>
  <c r="J78" i="3" s="1"/>
  <c r="H79" i="3"/>
  <c r="I79" i="3" s="1"/>
  <c r="J79" i="3" s="1"/>
  <c r="H80" i="3"/>
  <c r="I80" i="3"/>
  <c r="J80" i="3" s="1"/>
  <c r="H81" i="3"/>
  <c r="I81" i="3"/>
  <c r="J81" i="3"/>
  <c r="H82" i="3"/>
  <c r="I82" i="3" s="1"/>
  <c r="J82" i="3" s="1"/>
  <c r="H83" i="3"/>
  <c r="I83" i="3" s="1"/>
  <c r="J83" i="3" s="1"/>
  <c r="H84" i="3"/>
  <c r="I84" i="3"/>
  <c r="J84" i="3" s="1"/>
  <c r="H85" i="3"/>
  <c r="I85" i="3"/>
  <c r="J85" i="3"/>
  <c r="H86" i="3"/>
  <c r="I86" i="3" s="1"/>
  <c r="J86" i="3" s="1"/>
  <c r="H87" i="3"/>
  <c r="I87" i="3" s="1"/>
  <c r="J87" i="3" s="1"/>
  <c r="H88" i="3"/>
  <c r="I88" i="3"/>
  <c r="J88" i="3" s="1"/>
  <c r="H89" i="3"/>
  <c r="I89" i="3"/>
  <c r="J89" i="3"/>
  <c r="H90" i="3"/>
  <c r="I90" i="3" s="1"/>
  <c r="J90" i="3" s="1"/>
  <c r="H91" i="3"/>
  <c r="I91" i="3" s="1"/>
  <c r="J91" i="3" s="1"/>
  <c r="J92" i="3"/>
  <c r="H93" i="3"/>
  <c r="I93" i="3" s="1"/>
  <c r="J93" i="3" s="1"/>
  <c r="H94" i="3"/>
  <c r="I94" i="3"/>
  <c r="J94" i="3" s="1"/>
  <c r="H95" i="3"/>
  <c r="I95" i="3"/>
  <c r="J95" i="3"/>
  <c r="H96" i="3"/>
  <c r="I96" i="3" s="1"/>
  <c r="J96" i="3" s="1"/>
  <c r="H97" i="3"/>
  <c r="I97" i="3" s="1"/>
  <c r="J97" i="3" s="1"/>
  <c r="H98" i="3"/>
  <c r="I98" i="3"/>
  <c r="J98" i="3" s="1"/>
  <c r="H99" i="3"/>
  <c r="I99" i="3"/>
  <c r="J99" i="3"/>
  <c r="J100" i="3"/>
  <c r="H101" i="3"/>
  <c r="I101" i="3"/>
  <c r="J101" i="3"/>
  <c r="H102" i="3"/>
  <c r="I102" i="3" s="1"/>
  <c r="J102" i="3" s="1"/>
  <c r="H103" i="3"/>
  <c r="I103" i="3" s="1"/>
  <c r="J103" i="3" s="1"/>
  <c r="H104" i="3"/>
  <c r="I104" i="3"/>
  <c r="J104" i="3" s="1"/>
  <c r="H105" i="3"/>
  <c r="I105" i="3"/>
  <c r="J105" i="3"/>
  <c r="H106" i="3"/>
  <c r="I106" i="3" s="1"/>
  <c r="J106" i="3" s="1"/>
  <c r="H107" i="3"/>
  <c r="I107" i="3" s="1"/>
  <c r="J107" i="3" s="1"/>
  <c r="H108" i="3"/>
  <c r="I108" i="3"/>
  <c r="J108" i="3" s="1"/>
  <c r="H109" i="3"/>
  <c r="I109" i="3"/>
  <c r="J109" i="3"/>
  <c r="H110" i="3"/>
  <c r="I110" i="3" s="1"/>
  <c r="J110" i="3" s="1"/>
  <c r="J111" i="3"/>
  <c r="H112" i="3"/>
  <c r="I112" i="3" s="1"/>
  <c r="J112" i="3" s="1"/>
  <c r="H113" i="3"/>
  <c r="I113" i="3" s="1"/>
  <c r="J113" i="3" s="1"/>
  <c r="H114" i="3"/>
  <c r="I114" i="3"/>
  <c r="J114" i="3" s="1"/>
  <c r="J115" i="3"/>
  <c r="J116" i="3"/>
  <c r="H117" i="3"/>
  <c r="I117" i="3" s="1"/>
  <c r="J117" i="3" s="1"/>
  <c r="H118" i="3"/>
  <c r="I118" i="3"/>
  <c r="J118" i="3" s="1"/>
  <c r="H119" i="3"/>
  <c r="I119" i="3"/>
  <c r="J119" i="3"/>
  <c r="H120" i="3"/>
  <c r="I120" i="3" s="1"/>
  <c r="J120" i="3" s="1"/>
  <c r="H121" i="3"/>
  <c r="I121" i="3" s="1"/>
  <c r="J121" i="3" s="1"/>
  <c r="H122" i="3"/>
  <c r="I122" i="3"/>
  <c r="J122" i="3" s="1"/>
  <c r="J123" i="3"/>
  <c r="H124" i="3"/>
  <c r="I124" i="3"/>
  <c r="J124" i="3" s="1"/>
  <c r="H125" i="3"/>
  <c r="I125" i="3"/>
  <c r="J125" i="3"/>
  <c r="J126" i="3"/>
  <c r="H127" i="3"/>
  <c r="I127" i="3"/>
  <c r="J127" i="3"/>
  <c r="H128" i="3"/>
  <c r="I128" i="3" s="1"/>
  <c r="J128" i="3" s="1"/>
  <c r="H129" i="3"/>
  <c r="I129" i="3" s="1"/>
  <c r="J129" i="3" s="1"/>
  <c r="H130" i="3"/>
  <c r="I130" i="3"/>
  <c r="J130" i="3" s="1"/>
  <c r="H131" i="3"/>
  <c r="I131" i="3"/>
  <c r="J131" i="3"/>
  <c r="H132" i="3"/>
  <c r="I132" i="3" s="1"/>
  <c r="J132" i="3" s="1"/>
  <c r="H133" i="3"/>
  <c r="I133" i="3" s="1"/>
  <c r="J133" i="3" s="1"/>
  <c r="H134" i="3"/>
  <c r="I134" i="3"/>
  <c r="J134" i="3" s="1"/>
  <c r="J135" i="3"/>
  <c r="H136" i="3"/>
  <c r="I136" i="3"/>
  <c r="J136" i="3" s="1"/>
  <c r="H137" i="3"/>
  <c r="I137" i="3"/>
  <c r="J137" i="3"/>
  <c r="J138" i="3"/>
  <c r="H139" i="3"/>
  <c r="I139" i="3"/>
  <c r="J139" i="3"/>
  <c r="H140" i="3"/>
  <c r="I140" i="3" s="1"/>
  <c r="J140" i="3" s="1"/>
  <c r="H141" i="3"/>
  <c r="I141" i="3" s="1"/>
  <c r="J141" i="3" s="1"/>
  <c r="H142" i="3"/>
  <c r="I142" i="3"/>
  <c r="J142" i="3" s="1"/>
  <c r="H143" i="3"/>
  <c r="I143" i="3"/>
  <c r="J143" i="3"/>
  <c r="J144" i="3"/>
  <c r="H145" i="3"/>
  <c r="I145" i="3"/>
  <c r="J145" i="3"/>
  <c r="H146" i="3"/>
  <c r="I146" i="3" s="1"/>
  <c r="J146" i="3" s="1"/>
  <c r="H147" i="3"/>
  <c r="I147" i="3" s="1"/>
  <c r="J147" i="3" s="1"/>
  <c r="H148" i="3"/>
  <c r="I148" i="3"/>
  <c r="J148" i="3" s="1"/>
  <c r="J149" i="3"/>
  <c r="H150" i="3"/>
  <c r="I150" i="3"/>
  <c r="J150" i="3" s="1"/>
</calcChain>
</file>

<file path=xl/sharedStrings.xml><?xml version="1.0" encoding="utf-8"?>
<sst xmlns="http://schemas.openxmlformats.org/spreadsheetml/2006/main" count="8171" uniqueCount="1205">
  <si>
    <t>Obra</t>
  </si>
  <si>
    <t>Bancos</t>
  </si>
  <si>
    <t>B.D.I.</t>
  </si>
  <si>
    <t>Encargos Sociais</t>
  </si>
  <si>
    <t>QUADRA DE AREIA COM VESTIARIO - NP</t>
  </si>
  <si>
    <t xml:space="preserve">SINAPI - 12/2023 - Mato Grosso
SBC - 02/2024 - Mato Grosso
ORSE - 12/2023 - Sergipe
</t>
  </si>
  <si>
    <t>22,88%</t>
  </si>
  <si>
    <t>Não Desonerado: embutido nos preços unitário dos insumos de mão de obra, de acordo com as bases.</t>
  </si>
  <si>
    <t>Planilha Orçamentária Analítica</t>
  </si>
  <si>
    <t xml:space="preserve"> 1 </t>
  </si>
  <si>
    <t>ADMINISTRAÇÃO LOCAL DA OBRA</t>
  </si>
  <si>
    <t xml:space="preserve"> 1.1 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</si>
  <si>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</si>
  <si>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</si>
  <si>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</si>
  <si>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</si>
  <si>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</si>
  <si>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</si>
  <si>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</si>
  <si>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</si>
  <si>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</si>
  <si>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 xml:space="preserve"> 90777 </t>
  </si>
  <si>
    <t>SINAPI</t>
  </si>
  <si>
    <t>ENGENHEIRO CIVIL DE OBRA JUNIOR COM ENCARGOS COMPLEMENTARES</t>
  </si>
  <si>
    <t>SEDI - SERVIÇOS DIVERSOS</t>
  </si>
  <si>
    <t>H</t>
  </si>
  <si>
    <t>Composição Auxiliar</t>
  </si>
  <si>
    <t xml:space="preserve"> 95402 </t>
  </si>
  <si>
    <t>CURSO DE CAPACITAÇÃO PARA ENGENHEIRO CIVIL DE OBRA JÚNIOR (ENCARGOS COMPLEMENTARES) - HORISTA</t>
  </si>
  <si>
    <t>Insumo</t>
  </si>
  <si>
    <t xml:space="preserve"> 00002706 </t>
  </si>
  <si>
    <t>ENGENHEIRO CIVIL DE OBRA JUNIOR</t>
  </si>
  <si>
    <t>Mão de Obra</t>
  </si>
  <si>
    <t xml:space="preserve"> 00037372 </t>
  </si>
  <si>
    <t>EXAMES - HORISTA (COLETADO CAIXA)</t>
  </si>
  <si>
    <t>Outros</t>
  </si>
  <si>
    <t xml:space="preserve"> 00037373 </t>
  </si>
  <si>
    <t>SEGURO - HORISTA (COLETADO CAIXA)</t>
  </si>
  <si>
    <t>Taxas</t>
  </si>
  <si>
    <t xml:space="preserve"> 00043462 </t>
  </si>
  <si>
    <t>FERRAMENTAS - FAMILIA ENGENHEIRO CIVIL - HORISTA (ENCARGOS COMPLEMENTARES - COLETADO CAIXA)</t>
  </si>
  <si>
    <t>Equipamento</t>
  </si>
  <si>
    <t xml:space="preserve"> 00043486 </t>
  </si>
  <si>
    <t>EPI - FAMILIA ENGENHEIRO CIVIL - HORISTA (ENCARGOS COMPLEMENTARES - COLETADO CAIXA)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</si>
  <si>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</si>
  <si>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</si>
  <si>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</si>
  <si>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</si>
  <si>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</si>
  <si>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</si>
  <si>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</si>
  <si>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1.2 </t>
  </si>
  <si>
    <t xml:space="preserve"> 014159 </t>
  </si>
  <si>
    <t>SBC</t>
  </si>
  <si>
    <t>ALIMENTACAO -REFEICAO PRONTA P/ OPERARIO/CAFE MANHA E ALMOCO</t>
  </si>
  <si>
    <t>CONSUMOS</t>
  </si>
  <si>
    <t>UN</t>
  </si>
  <si>
    <t xml:space="preserve"> 070305 </t>
  </si>
  <si>
    <t>ALIMENTACAO - REFEICAO PRONTA P/ OPERARIO/CAFE MANHA E ALMOCO</t>
  </si>
  <si>
    <t>Material</t>
  </si>
  <si>
    <t xml:space="preserve"> 1.3 </t>
  </si>
  <si>
    <t xml:space="preserve"> 012689 </t>
  </si>
  <si>
    <t>MOBILIZACAO E DESMOBILIZACAO DE CANTEIRO</t>
  </si>
  <si>
    <t>INSTALACOES PROVISORIAS</t>
  </si>
  <si>
    <t xml:space="preserve"> 88239 </t>
  </si>
  <si>
    <t>AJUDANTE DE CARPINTEIRO COM ENCARGOS COMPLEMENTARES</t>
  </si>
  <si>
    <t xml:space="preserve"> 88247 </t>
  </si>
  <si>
    <t>AUXILIAR DE ELETRICISTA COM ENCARGOS COMPLEMENTARES</t>
  </si>
  <si>
    <t xml:space="preserve"> 88261 </t>
  </si>
  <si>
    <t>CARPINTEIRO DE ESQUADRIA COM ENCARGOS COMPLEMENTARES</t>
  </si>
  <si>
    <t xml:space="preserve"> 88264 </t>
  </si>
  <si>
    <t>ELETRICISTA COM ENCARGOS COMPLEMENTARES</t>
  </si>
  <si>
    <t xml:space="preserve"> 88267 </t>
  </si>
  <si>
    <t>ENCANADOR OU BOMBEIRO HIDRÁULICO COM ENCARGOS COMPLEMENTARES</t>
  </si>
  <si>
    <t xml:space="preserve"> 88273 </t>
  </si>
  <si>
    <t>MARCENEIRO COM ENCARGOS COMPLEMENTARES</t>
  </si>
  <si>
    <t xml:space="preserve"> 88310 </t>
  </si>
  <si>
    <t>PINTOR COM ENCARGOS COMPLEMENTARES</t>
  </si>
  <si>
    <t xml:space="preserve"> 88316 </t>
  </si>
  <si>
    <t>SERVENTE COM ENCARGOS COMPLEMENTARES</t>
  </si>
  <si>
    <t xml:space="preserve"> 88325 </t>
  </si>
  <si>
    <t>VIDRACEIRO COM ENCARGOS COMPLEMENTARES</t>
  </si>
  <si>
    <t xml:space="preserve"> 2 </t>
  </si>
  <si>
    <t>SERVIÇOS PRELIMINARES</t>
  </si>
  <si>
    <t xml:space="preserve"> 2.1 </t>
  </si>
  <si>
    <t xml:space="preserve"> 98519 </t>
  </si>
  <si>
    <t>REVOLVIMENTO E LIMPEZA MANUAL DE SOLO. AF_05/2018</t>
  </si>
  <si>
    <t>URBA - URBANIZAÇÃO</t>
  </si>
  <si>
    <t>m²</t>
  </si>
  <si>
    <t xml:space="preserve"> 88441 </t>
  </si>
  <si>
    <t>JARDINEIRO COM ENCARGOS COMPLEMENTARES</t>
  </si>
  <si>
    <t xml:space="preserve"> 2.2 </t>
  </si>
  <si>
    <t xml:space="preserve"> 99059 </t>
  </si>
  <si>
    <t>LOCACAO CONVENCIONAL DE OBRA, UTILIZANDO GABARITO DE TÁBUAS CORRIDAS PONTALETADAS A CADA 2,00M -  2 UTILIZAÇÕES. AF_10/2018</t>
  </si>
  <si>
    <t>SERT - SERVIÇOS TÉCNICOS</t>
  </si>
  <si>
    <t>M</t>
  </si>
  <si>
    <t xml:space="preserve"> 88262 </t>
  </si>
  <si>
    <t>CARPINTEIRO DE FORMAS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</si>
  <si>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</si>
  <si>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</si>
  <si>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</si>
  <si>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</si>
  <si>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</si>
  <si>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</si>
  <si>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</si>
  <si>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</si>
  <si>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</si>
  <si>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</si>
  <si>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>m³</t>
  </si>
  <si>
    <t xml:space="preserve"> 99062 </t>
  </si>
  <si>
    <t>MARCAÇÃO DE PONTOS EM GABARITO OU CAVALETE. AF_10/2018</t>
  </si>
  <si>
    <t xml:space="preserve"> 00004417 </t>
  </si>
  <si>
    <t>SARRAFO NAO APARELHADO *2,5 X 7* CM, EM MACARANDUBA, ANGELIM OU EQUIVALENTE DA REGIAO -  BRUTA</t>
  </si>
  <si>
    <t xml:space="preserve"> 00004433 </t>
  </si>
  <si>
    <t>CAIBRO NAO APARELHADO  *7,5 X 7,5* CM, EM MACARANDUBA, ANGELIM OU EQUIVALENTE DA REGIAO -  BRUTA</t>
  </si>
  <si>
    <t xml:space="preserve"> 00005068 </t>
  </si>
  <si>
    <t>PREGO DE ACO POLIDO COM CABECA 17 X 21 (2 X 11)</t>
  </si>
  <si>
    <t>KG</t>
  </si>
  <si>
    <t xml:space="preserve"> 00007356 </t>
  </si>
  <si>
    <t>TINTA ACRILICA PREMIUM, COR BRANCO FOSCO</t>
  </si>
  <si>
    <t>L</t>
  </si>
  <si>
    <t xml:space="preserve"> 00010567 </t>
  </si>
  <si>
    <t>TABUA *2,5 X 23* CM EM PINUS, MISTA OU EQUIVALENTE DA REGIAO - BRUTA</t>
  </si>
  <si>
    <t xml:space="preserve"> 2.3 </t>
  </si>
  <si>
    <t xml:space="preserve"> 74209/001 </t>
  </si>
  <si>
    <t>PLACA DE OBRA EM CHAPA DE ACO GALVANIZADO</t>
  </si>
  <si>
    <t>CANT - CANTEIRO DE OBRAS</t>
  </si>
  <si>
    <t xml:space="preserve"> 94962 </t>
  </si>
  <si>
    <t>CONCRETO MAGRO PARA LASTRO, TRAÇO 1:4,5:4,5 (EM MASSA SECA DE CIMENTO/ AREIA MÉDIA/ BRITA 1) - PREPARO MECÂNICO COM BETONEIRA 400 L. AF_05/2021</t>
  </si>
  <si>
    <t xml:space="preserve"> 00005075 </t>
  </si>
  <si>
    <t>PREGO DE ACO POLIDO COM CABECA 18 X 30 (2 3/4 X 10)</t>
  </si>
  <si>
    <t xml:space="preserve"> 00004813 </t>
  </si>
  <si>
    <t>PLACA DE OBRA (PARA CONSTRUCAO CIVIL) EM CHAPA GALVANIZADA *N. 22*, ADESIVADA, DE *2,0 X 1,125* M</t>
  </si>
  <si>
    <t xml:space="preserve"> 00004491 </t>
  </si>
  <si>
    <t>PONTALETE *7,5 X 7,5* CM EM PINUS, MISTA OU EQUIVALENTE DA REGIAO - BRUTA</t>
  </si>
  <si>
    <t xml:space="preserve"> 2.4 </t>
  </si>
  <si>
    <t xml:space="preserve"> 93210 </t>
  </si>
  <si>
    <t>EXECUÇÃO DE REFEITÓRIO EM CANTEIRO DE OBRA EM CHAPA DE MADEIRA COMPENSADA, NÃO INCLUSO MOBILIÁRIO E EQUIPAMENTOS. AF_02/2016</t>
  </si>
  <si>
    <t xml:space="preserve"> 101165 </t>
  </si>
  <si>
    <t>ALVENARIA DE EMBASAMENTO COM BLOCO ESTRUTURAL DE CONCRETO, DE 14X19X29CM E ARGAMASSA DE ASSENTAMENTO COM PREPARO EM BETONEIRA. AF_05/2020</t>
  </si>
  <si>
    <t xml:space="preserve"> 101876 </t>
  </si>
  <si>
    <t>QUADRO DE DISTRIBUIÇÃO DE ENERGIA EM PVC, DE EMBUTIR, SEM BARRAMENTO, PARA 6 DISJUNTORES - FORNECIMENTO E INSTALAÇÃO. AF_10/2020</t>
  </si>
  <si>
    <t>INEL - INSTALAÇÃO ELÉTRICA/ELETRIFICAÇÃO E ILUMINAÇÃO EXTERNA</t>
  </si>
  <si>
    <t xml:space="preserve"> 101891 </t>
  </si>
  <si>
    <t>DISJUNTOR MONOPOLAR TIPO NEMA, CORRENTE NOMINAL DE 35 ATÉ 50A - FORNECIMENTO E INSTALAÇÃO. AF_10/2020</t>
  </si>
  <si>
    <t xml:space="preserve"> 86934 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</si>
  <si>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</si>
  <si>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INHI - INSTALAÇÕES HIDROS SANITÁRIAS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</si>
  <si>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</si>
  <si>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</si>
  <si>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88489 </t>
  </si>
  <si>
    <t>APLICAÇÃO MANUAL DE PINTURA COM TINTA LÁTEX ACRÍLICA EM PAREDES, DUAS DEMÃOS. AF_06/2014</t>
  </si>
  <si>
    <t>PINT - PINTURAS</t>
  </si>
  <si>
    <t xml:space="preserve"> 89711 </t>
  </si>
  <si>
    <t>TUBO PVC, SERIE NORMAL, ESGOTO PREDIAL, DN 40 MM, FORNECIDO E INSTALADO EM RAMAL DE DESCARGA OU RAMAL DE ESGOTO SANITÁRIO. AF_08/2022</t>
  </si>
  <si>
    <t xml:space="preserve"> 89714 </t>
  </si>
  <si>
    <t>TUBO PVC, SERIE NORMAL, ESGOTO PREDIAL, DN 100 MM, FORNECIDO E INSTALADO EM RAMAL DE DESCARGA OU RAMAL DE ESGOTO SANITÁRIO. AF_08/2022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</si>
  <si>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</si>
  <si>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</si>
  <si>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</si>
  <si>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</si>
  <si>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90822 </t>
  </si>
  <si>
    <t>PORTA DE MADEIRA PARA PINTURA, SEMI-OCA (LEVE OU MÉDIA), 80X210CM, ESPESSURA DE 3,5CM, INCLUSO DOBRADIÇAS - FORNECIMENTO E INSTALAÇÃO. AF_12/2019</t>
  </si>
  <si>
    <t>ESQV - ESQUADRIAS/FERRAGENS/VIDROS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</si>
  <si>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</si>
  <si>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</si>
  <si>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91173 </t>
  </si>
  <si>
    <t>FIXAÇÃO DE TUBOS VERTICAIS DE PPR DIÂMETROS MENORES OU IGUAIS A 40 MM COM ABRAÇADEIRA METÁLICA RÍGIDA TIPO D 1/2", FIXADA EM PERFILADO EM ALVENARIA. AF_05/2015</t>
  </si>
  <si>
    <t xml:space="preserve"> 91862 </t>
  </si>
  <si>
    <t>ELETRODUTO RÍGIDO ROSCÁVEL, PVC, DN 20 MM (1/2"), PARA CIRCUITOS TERMINAIS, INSTALADO EM FORRO - FORNECIMENTO E INSTALAÇÃO. AF_12/2015</t>
  </si>
  <si>
    <t xml:space="preserve"> 91870 </t>
  </si>
  <si>
    <t>ELETRODUTO RÍGIDO ROSCÁVEL, PVC, DN 20 MM (1/2"), PARA CIRCUITOS TERMINAIS, INSTALADO EM PAREDE - FORNECIMENTO E INSTALAÇÃO. AF_12/2015</t>
  </si>
  <si>
    <t xml:space="preserve"> 91911 </t>
  </si>
  <si>
    <t>CURVA 90 GRAUS PARA ELETRODUTO, PVC, ROSCÁVEL, DN 20 MM (1/2"), PARA CIRCUITOS TERMINAIS, INSTALADA EM PAREDE - FORNECIMENTO E INSTALAÇÃO. AF_12/2015</t>
  </si>
  <si>
    <t xml:space="preserve"> 91924 </t>
  </si>
  <si>
    <t>CABO DE COBRE FLEXÍVEL ISOLADO, 1,5 MM², ANTI-CHAMA 450/750 V, PARA CIRCUITOS TERMINAIS - FORNECIMENTO E INSTALAÇÃO. AF_12/2015</t>
  </si>
  <si>
    <t xml:space="preserve"> 91926 </t>
  </si>
  <si>
    <t>CABO DE COBRE FLEXÍVEL ISOLADO, 2,5 MM², ANTI-CHAMA 450/750 V, PARA CIRCUITOS TERMINAIS - FORNECIMENTO E INSTALAÇÃO. AF_12/2015</t>
  </si>
  <si>
    <t xml:space="preserve"> 91937 </t>
  </si>
  <si>
    <t>CAIXA OCTOGONAL 3" X 3", PVC, INSTALADA EM LAJE - FORNECIMENTO E INSTALAÇÃO. AF_12/2015</t>
  </si>
  <si>
    <t xml:space="preserve"> 92000 </t>
  </si>
  <si>
    <t>TOMADA BAIXA DE EMBUTIR (1 MÓDULO), 2P+T 10 A, INCLUINDO SUPORTE E PLACA - FORNECIMENTO E INSTALAÇÃO. AF_12/2015</t>
  </si>
  <si>
    <t xml:space="preserve"> 92008 </t>
  </si>
  <si>
    <t>TOMADA BAIXA DE EMBUTIR (2 MÓDULOS), 2P+T 10 A, INCLUINDO SUPORTE E PLACA - FORNECIMENTO E INSTALAÇÃO. AF_12/2015</t>
  </si>
  <si>
    <t xml:space="preserve"> 92023 </t>
  </si>
  <si>
    <t>INTERRUPTOR SIMPLES (1 MÓDULO) COM 1 TOMADA DE EMBUTIR 2P+T 10 A,  INCLUINDO SUPORTE E PLACA - FORNECIMENTO E INSTALAÇÃO. AF_12/2015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</si>
  <si>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</si>
  <si>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</si>
  <si>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>COBE - COBERTURA</t>
  </si>
  <si>
    <t xml:space="preserve"> 93358 </t>
  </si>
  <si>
    <t>ESCAVAÇÃO MANUAL DE VALA COM PROFUNDIDADE MENOR OU IGUAL A 1,30 M. AF_02/2021</t>
  </si>
  <si>
    <t>MOVT - MOVIMENTO DE TERRA</t>
  </si>
  <si>
    <t xml:space="preserve"> 93382 </t>
  </si>
  <si>
    <t>REATERRO MANUAL DE VALAS, COM COMPACTADOR DE SOLOS DE PERCUSSÃO. AF_08/2023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</si>
  <si>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</si>
  <si>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</si>
  <si>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 xml:space="preserve"> 95240 </t>
  </si>
  <si>
    <t>LASTRO DE CONCRETO MAGRO, APLICADO EM PISOS, LAJES SOBRE SOLO OU RADIERS, ESPESSURA DE 3 CM. AF_07/2016</t>
  </si>
  <si>
    <t xml:space="preserve"> 95241 </t>
  </si>
  <si>
    <t>LASTRO DE CONCRETO MAGRO, APLICADO EM PISOS, LAJES SOBRE SOLO OU RADIERS, ESPESSURA DE 5 CM. AF_07/2016</t>
  </si>
  <si>
    <t xml:space="preserve"> 95805 </t>
  </si>
  <si>
    <t>CONDULETE DE PVC, TIPO B, PARA ELETRODUTO DE PVC SOLDÁVEL DN 25 MM (3/4''), APARENTE - FORNECIMENTO E INSTALAÇÃO. AF_10/2022</t>
  </si>
  <si>
    <t xml:space="preserve"> 95811 </t>
  </si>
  <si>
    <t>CONDULETE DE PVC, TIPO LB, PARA ELETRODUTO DE PVC SOLDÁVEL DN 25 MM (3/4''), APARENTE - FORNECIMENTO E INSTALAÇÃO. AF_10/2022</t>
  </si>
  <si>
    <t xml:space="preserve"> 97586 </t>
  </si>
  <si>
    <t>LUMINÁRIA TIPO CALHA, DE SOBREPOR, COM 2 LÂMPADAS TUBULARES FLUORESCENTES DE 36 W, COM REATOR DE PARTIDA RÁPIDA - FORNECIMENTO E INSTALAÇÃO. AF_02/2020</t>
  </si>
  <si>
    <t xml:space="preserve"> 97906 </t>
  </si>
  <si>
    <t>CAIXA ENTERRADA HIDRÁULICA RETANGULAR, EM ALVENARIA COM BLOCOS DE CONCRETO, DIMENSÕES INTERNAS: 0,6X0,6X0,6 M PARA REDE DE ESGOTO. AF_12/2020</t>
  </si>
  <si>
    <t xml:space="preserve"> 98102 </t>
  </si>
  <si>
    <t>CAIXA DE GORDURA SIMPLES, CIRCULAR, EM CONCRETO PRÉ-MOLDADO, DIÂMETRO INTERNO = 0,4 M, ALTURA INTERNA = 0,4 M. AF_12/2020</t>
  </si>
  <si>
    <t xml:space="preserve"> 98441 </t>
  </si>
  <si>
    <t>PAREDE DE MADEIRA COMPENSADA PARA CONSTRUÇÃO TEMPORÁRIA EM CHAPA SIMPLES, EXTERNA, COM ÁREA LÍQUIDA MAIOR OU IGUAL A 6 M², SEM VÃO. AF_05/2018</t>
  </si>
  <si>
    <t xml:space="preserve"> 98442 </t>
  </si>
  <si>
    <t>PAREDE DE MADEIRA COMPENSADA PARA CONSTRUÇÃO TEMPORÁRIA EM CHAPA SIMPLES, EXTERNA, COM ÁREA LÍQUIDA MENOR QUE 6 M², SEM VÃO. AF_05/2018</t>
  </si>
  <si>
    <t xml:space="preserve"> 98445 </t>
  </si>
  <si>
    <t>PAREDE DE MADEIRA COMPENSADA PARA CONSTRUÇÃO TEMPORÁRIA EM CHAPA SIMPLES, EXTERNA, COM ÁREA LÍQUIDA MAIOR OU IGUAL A 6 M², COM VÃO. AF_05/2018</t>
  </si>
  <si>
    <t xml:space="preserve"> 98446 </t>
  </si>
  <si>
    <t>PAREDE DE MADEIRA COMPENSADA PARA CONSTRUÇÃO TEMPORÁRIA EM CHAPA SIMPLES, EXTERNA, COM ÁREA LÍQUIDA MENOR QUE 6 M², COM VÃO. AF_05/2018</t>
  </si>
  <si>
    <t xml:space="preserve"> 00003080 </t>
  </si>
  <si>
    <t>FECHADURA ESPELHO PARA PORTA EXTERNA, EM ACO INOX (MAQUINA, TESTA E CONTRA-TESTA) E EM ZAMAC (MACANETA, LINGUETA E TRINCOS) COM ACABAMENTO CROMADO, MAQUINA DE 40 MM, INCLUINDO CHAVE TIPO CILINDRO</t>
  </si>
  <si>
    <t>CJ</t>
  </si>
  <si>
    <t xml:space="preserve"> 00010886 </t>
  </si>
  <si>
    <t>EXTINTOR DE INCENDIO PORTATIL COM CARGA DE AGUA PRESSURIZADA DE 10 L, CLASSE A</t>
  </si>
  <si>
    <t xml:space="preserve"> 00010891 </t>
  </si>
  <si>
    <t>EXTINTOR DE INCENDIO PORTATIL COM CARGA DE PO QUIMICO SECO (PQS) DE 4 KG, CLASSE BC</t>
  </si>
  <si>
    <t xml:space="preserve"> 00011587 </t>
  </si>
  <si>
    <t>FORRO DE PVC LISO, BRANCO, REGUA DE 10 CM, ESPESSURA DE 8 MM A 10 MM (COM COLOCACAO / SEM ESTRUTURA METALICA)</t>
  </si>
  <si>
    <t xml:space="preserve"> 00037525 </t>
  </si>
  <si>
    <t>TELA PLASTICA TECIDA LISTRADA BRANCA E LARANJA, TIPO GUARDA CORPO, EM POLIETILENO MONOFILADO, ROLO 1,20 X 50 M (L X C)</t>
  </si>
  <si>
    <t xml:space="preserve"> 2.5 </t>
  </si>
  <si>
    <t xml:space="preserve"> 93584 </t>
  </si>
  <si>
    <t>EXECUÇÃO DE DEPÓSITO EM CANTEIRO DE OBRA EM CHAPA DE MADEIRA COMPENSADA, NÃO INCLUSO MOBILIÁRIO. AF_04/2016</t>
  </si>
  <si>
    <t xml:space="preserve"> 91341 </t>
  </si>
  <si>
    <t>PORTA EM ALUMÍNIO DE ABRIR TIPO VENEZIANA COM GUARNIÇÃO, FIXAÇÃO COM PARAFUSOS - FORNECIMENTO E INSTALAÇÃO. AF_12/2019</t>
  </si>
  <si>
    <t xml:space="preserve"> 91852 </t>
  </si>
  <si>
    <t>ELETRODUTO FLEXÍVEL CORRUGADO, PVC, DN 20 MM (1/2"), PARA CIRCUITOS TERMINAIS, INSTALADO EM PAREDE - FORNECIMENTO E INSTALAÇÃO. AF_12/2015</t>
  </si>
  <si>
    <t xml:space="preserve"> 94559 </t>
  </si>
  <si>
    <t>JANELA DE AÇO TIPO BASCULANTE PARA VIDROS, COM BATENTE, FERRAGENS E PINTURA ANTICORROSIVA. EXCLUSIVE VIDROS, ACABAMENTO, ALIZAR E CONTRAMARCO. FORNECIMENTO E INSTALAÇÃO. AF_12/2019</t>
  </si>
  <si>
    <t xml:space="preserve"> 00011455 </t>
  </si>
  <si>
    <t>FERROLHO COM FECHO / TRINCO REDONDO, EM ACO GALVANIZADO / ZINCADO, DE SOBREPOR, COM COMPRIMENTO DE 8" E ESPESSURA MINIMA DA CHAPA DE 1,50 MM</t>
  </si>
  <si>
    <t xml:space="preserve"> 3 </t>
  </si>
  <si>
    <t>CONSTRUÇÃO DOS VESTIÁRIOS</t>
  </si>
  <si>
    <t xml:space="preserve"> 3.1 </t>
  </si>
  <si>
    <t>FUNDAÇÃO</t>
  </si>
  <si>
    <t xml:space="preserve"> 3.1.1 </t>
  </si>
  <si>
    <t xml:space="preserve"> 97101 </t>
  </si>
  <si>
    <t>EXECUÇÃO DE RADIER, ESPESSURA DE 10 CM, FCK = 30 MPA, COM USO DE FORMAS EM MADEIRA SERRADA. AF_09/2021</t>
  </si>
  <si>
    <t xml:space="preserve"> 96624 </t>
  </si>
  <si>
    <t>LASTRO COM MATERIAL GRANULAR (PEDRA BRITADA N.2), APLICADO EM PISOS OU LAJES SOBRE SOLO, ESPESSURA DE *10 CM*. AF_08/2017</t>
  </si>
  <si>
    <t xml:space="preserve"> 97082 </t>
  </si>
  <si>
    <t>ESCAVAÇÃO MANUAL DE VIGA DE BORDA PARA RADIER. AF_09/2021</t>
  </si>
  <si>
    <t xml:space="preserve"> 97083 </t>
  </si>
  <si>
    <t>COMPACTAÇÃO MECÂNICA DE SOLO PARA EXECUÇÃO DE RADIER, PISO DE CONCRETO OU LAJE SOBRE SOLO, COM COMPACTADOR DE SOLOS A PERCUSSÃO. AF_09/2021</t>
  </si>
  <si>
    <t xml:space="preserve"> 97086 </t>
  </si>
  <si>
    <t>FABRICAÇÃO, MONTAGEM E DESMONTAGEM DE FORMA PARA RADIER, PISO DE CONCRETO OU LAJE SOBRE SOLO, EM MADEIRA SERRADA, 4 UTILIZAÇÕES. AF_09/2021</t>
  </si>
  <si>
    <t xml:space="preserve"> 97087 </t>
  </si>
  <si>
    <t>CAMADA SEPARADORA PARA EXECUÇÃO DE RADIER, PISO DE CONCRETO OU LAJE SOBRE SOLO, EM LONA PLÁSTICA. AF_09/2021</t>
  </si>
  <si>
    <t xml:space="preserve"> 97089 </t>
  </si>
  <si>
    <t>ARMAÇÃO PARA EXECUÇÃO DE RADIER, PISO DE CONCRETO OU LAJE SOBRE SOLO, COM USO DE TELA Q-113. AF_09/2021</t>
  </si>
  <si>
    <t xml:space="preserve"> 97096 </t>
  </si>
  <si>
    <t>CONCRETAGEM DE RADIER, PISO DE CONCRETO OU LAJE SOBRE SOLO, FCK 30 MPA - LANÇAMENTO, ADENSAMENTO E ACABAMENTO. AF_09/2021</t>
  </si>
  <si>
    <t xml:space="preserve"> 3.2 </t>
  </si>
  <si>
    <t>ALVENARIA ESTRUTURAL</t>
  </si>
  <si>
    <t xml:space="preserve"> 3.2.1 </t>
  </si>
  <si>
    <t xml:space="preserve"> 89462 </t>
  </si>
  <si>
    <t>ALVENARIA DE BLOCOS DE CONCRETO ESTRUTURAL 14X19X29 CM (ESPESSURA 14 CM), FBK = 4,5 MPA, UTILIZANDO PALHETA. AF_10/2022</t>
  </si>
  <si>
    <t>PARE - PAREDES/PAINEIS</t>
  </si>
  <si>
    <t xml:space="preserve"> 88309 </t>
  </si>
  <si>
    <t>PEDREIRO COM ENCARGOS COMPLEMENTARES</t>
  </si>
  <si>
    <t xml:space="preserve"> 88715 </t>
  </si>
  <si>
    <t>ARGAMASSA TRAÇO 1:2:9 (EM VOLUME DE CIMENTO, CAL E AREIA MÉDIA ÚMIDA) PARA EMBOÇO/MASSA ÚNICA/ASSENTAMENTO DE ALVENARIA DE VEDAÇÃO, PREPARO MECÂNICO COM BETONEIRA 400 L. AF_08/2019</t>
  </si>
  <si>
    <t xml:space="preserve"> 00038588 </t>
  </si>
  <si>
    <t>MEIO BLOCO DE CONCRETO ESTRUTURAL 14 X 19 X 14 CM, FBK 4,5 MPA (NBR 6136)</t>
  </si>
  <si>
    <t xml:space="preserve"> 00038590 </t>
  </si>
  <si>
    <t>BLOCO DE CONCRETO ESTRUTURAL 14 X 19 X 29 CM, FBK 4,5 MPA (NBR 6136)</t>
  </si>
  <si>
    <t xml:space="preserve"> 00038596 </t>
  </si>
  <si>
    <t>CANALETA DE CONCRETO ESTRUTURAL 14 X 19 X 29 CM, FBK 4,5 MPA (NBR 6136)</t>
  </si>
  <si>
    <t xml:space="preserve"> 3.2.2 </t>
  </si>
  <si>
    <t xml:space="preserve"> 89994 </t>
  </si>
  <si>
    <t>GRAUTEAMENTO DE CINTA INTERMEDIÁRIA OU DE CONTRAVERGA EM ALVENARIA ESTRUTURAL. AF_09/2021</t>
  </si>
  <si>
    <t xml:space="preserve"> 90279 </t>
  </si>
  <si>
    <t>GRAUTE FGK=20 MPA; TRAÇO 1:0,04:1,8:2,1 (EM MASSA SECA DE CIMENTO/ CAL/ AREIA GROSSA/ BRITA 0) - PREPARO MECÂNICO COM BETONEIRA 400 L. AF_09/2021</t>
  </si>
  <si>
    <t xml:space="preserve"> 3.2.3 </t>
  </si>
  <si>
    <t xml:space="preserve"> 89993 </t>
  </si>
  <si>
    <t>GRAUTEAMENTO VERTICAL EM ALVENARIA ESTRUTURAL. AF_09/2021</t>
  </si>
  <si>
    <t xml:space="preserve"> 3.2.4 </t>
  </si>
  <si>
    <t xml:space="preserve"> 89998 </t>
  </si>
  <si>
    <t>ARMAÇÃO DE CINTA DE ALVENARIA ESTRUTURAL; DIÂMETRO DE 10,0 MM. AF_09/2021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</si>
  <si>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</si>
  <si>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</si>
  <si>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</si>
  <si>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</si>
  <si>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00000034 </t>
  </si>
  <si>
    <t>ACO CA-50, 10,0 MM, VERGALHAO</t>
  </si>
  <si>
    <t xml:space="preserve"> 3.3 </t>
  </si>
  <si>
    <t>PISO</t>
  </si>
  <si>
    <t xml:space="preserve"> 3.3.1 </t>
  </si>
  <si>
    <t xml:space="preserve"> 87251 </t>
  </si>
  <si>
    <t>REVESTIMENTO CERÂMICO PARA PISO COM PLACAS TIPO ESMALTADA EXTRA DE DIMENSÕES 45X45 CM APLICADA EM AMBIENTES DE ÁREA MAIOR QUE 10 M2. AF_06/2014</t>
  </si>
  <si>
    <t>PISO - PISOS</t>
  </si>
  <si>
    <t xml:space="preserve"> 88256 </t>
  </si>
  <si>
    <t>AZULEJISTA OU LADRILHISTA COM ENCARGOS COMPLEMENTARES</t>
  </si>
  <si>
    <t xml:space="preserve"> 00001287 </t>
  </si>
  <si>
    <t>PISO EM CERAMICA ESMALTADA EXTRA, PEI MAIOR OU IGUAL A 4,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</si>
  <si>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</si>
  <si>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</si>
  <si>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</si>
  <si>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</si>
  <si>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 xml:space="preserve"> 3.3.2 </t>
  </si>
  <si>
    <t xml:space="preserve"> 94992 </t>
  </si>
  <si>
    <t>EXECUÇÃO DE PASSEIO (CALÇADA) OU PISO DE CONCRETO COM CONCRETO MOLDADO IN LOCO, FEITO EM OBRA, ACABAMENTO CONVENCIONAL, ESPESSURA 6 CM, ARMADO. AF_08/2022</t>
  </si>
  <si>
    <t xml:space="preserve"> 94964 </t>
  </si>
  <si>
    <t>CONCRETO FCK = 20MPA, TRAÇO 1:2,7:3 (EM MASSA SECA DE CIMENTO/ AREIA MÉDIA/ BRITA 1) - PREPARO MECÂNICO COM BETONEIRA 400 L. AF_05/2021</t>
  </si>
  <si>
    <t xml:space="preserve"> 00004517 </t>
  </si>
  <si>
    <t>SARRAFO *2,5 X 7,5* CM EM PINUS, MISTA OU EQUIVALENTE DA REGIAO - BRUTA</t>
  </si>
  <si>
    <t xml:space="preserve"> 00007156 </t>
  </si>
  <si>
    <t>TELA DE ACO SOLDADA NERVURADA, CA-60, Q-196, (3,11 KG/M2), DIAMETRO DO FIO = 5,0 MM, LARGURA = 2,45 M, ESPACAMENTO DA MALHA = 10 X 10 CM</t>
  </si>
  <si>
    <t xml:space="preserve"> 3.4 </t>
  </si>
  <si>
    <t>REVESTIMENTOS E PINTURA</t>
  </si>
  <si>
    <t xml:space="preserve"> 3.4.1 </t>
  </si>
  <si>
    <t xml:space="preserve"> 87275 </t>
  </si>
  <si>
    <t>REVESTIMENTO CERÂMICO PARA PAREDES INTERNAS COM PLACAS TIPO ESMALTADA EXTRA  DE DIMENSÕES 33X45 CM APLICADAS EM AMBIENTES DE ÁREA MAIOR QUE 5 M² A MEIA ALTURA DAS PAREDES. AF_06/2014</t>
  </si>
  <si>
    <t>REVE - REVESTIMENTO E TRATAMENTO DE SUPERFÍCIES</t>
  </si>
  <si>
    <t xml:space="preserve"> 00000536 </t>
  </si>
  <si>
    <t>REVESTIMENTO EM CERAMICA ESMALTADA EXTRA, PEI MENOR OU IGUAL A 3, FORMATO MENOR OU IGUAL A 2025 CM2</t>
  </si>
  <si>
    <t xml:space="preserve"> 3.4.2 </t>
  </si>
  <si>
    <t xml:space="preserve"> 3.5 </t>
  </si>
  <si>
    <t>FORRO</t>
  </si>
  <si>
    <t xml:space="preserve"> 3.5.1 </t>
  </si>
  <si>
    <t xml:space="preserve"> 96486 </t>
  </si>
  <si>
    <t>FORRO DE PVC, LISO, PARA AMBIENTES COMERCIAIS, INCLUSIVE ESTRUTURA DE FIXAÇÃO. AF_05/2017_PS</t>
  </si>
  <si>
    <t xml:space="preserve"> 88278 </t>
  </si>
  <si>
    <t>MONTADOR DE ESTRUTURA METÁLICA COM ENCARGOS COMPLEMENTARES</t>
  </si>
  <si>
    <t xml:space="preserve"> 00036225 </t>
  </si>
  <si>
    <t>FORRO DE PVC LISO, BRANCO, REGUA DE 20 CM, ESPESSURA DE 8 MM A 10 MM, COMPRIMENTO 6 M (SEM COLOCACAO)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</si>
  <si>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</si>
  <si>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</si>
  <si>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</si>
  <si>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</si>
  <si>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00039443 </t>
  </si>
  <si>
    <t>PARAFUSO DRY WALL, EM ACO ZINCADO, CABECA LENTILHA E PONTA BROCA (LB), LARGURA 4,2 MM, COMPRIMENTO 13 MM</t>
  </si>
  <si>
    <t xml:space="preserve"> 00040547 </t>
  </si>
  <si>
    <t>PARAFUSO ZINCADO, AUTOBROCANTE, FLANGEADO, 4,2 MM X 19 MM</t>
  </si>
  <si>
    <t>CENTO</t>
  </si>
  <si>
    <t xml:space="preserve"> 00040552 </t>
  </si>
  <si>
    <t>PARAFUSO, AUTO ATARRACHANTE, CABECA CHATA, FENDA SIMPLES, 1/4 (6,35 MM) X 25 MM</t>
  </si>
  <si>
    <t xml:space="preserve"> 00043131 </t>
  </si>
  <si>
    <t>ARAME GALVANIZADO 6 BWG, D = 5,16 MM (0,157 KG/M), OU 8 BWG, D = 4,19 MM (0,101 KG/M), OU 10 BWG, D = 3,40 MM (0,0713 KG/M)</t>
  </si>
  <si>
    <t xml:space="preserve"> 3.6 </t>
  </si>
  <si>
    <t>INSTALAÇÕES HIDROSSANITÁRIAS</t>
  </si>
  <si>
    <t xml:space="preserve"> 3.6.1 </t>
  </si>
  <si>
    <t xml:space="preserve"> 86880 </t>
  </si>
  <si>
    <t>VÁLVULA EM PLÁSTICO CROMADO TIPO AMERICANA 3.1/2 X 1.1/2 SEM ADAPTADOR PARA PIA - FORNECIMENTO E INSTALAÇÃO. AF_01/2020</t>
  </si>
  <si>
    <t xml:space="preserve"> 86883 </t>
  </si>
  <si>
    <t>SIFÃO DO TIPO FLEXÍVEL EM PVC 1  X 1.1/2  - FORNECIMENTO E INSTALAÇÃO. AF_01/2020</t>
  </si>
  <si>
    <t xml:space="preserve"> 86894 </t>
  </si>
  <si>
    <t>BANCADA DE MÁRMORE SINTÉTICO, DE 120 X 60CM, COM CUBA INTEGRADA - FORNECIMENTO E INSTALAÇÃO. AF_01/2020</t>
  </si>
  <si>
    <t xml:space="preserve"> 86911 </t>
  </si>
  <si>
    <t>TORNEIRA CROMADA LONGA, DE PAREDE, 1/2 OU 3/4, PARA PIA DE COZINHA, PADRÃO POPULAR - FORNECIMENTO E INSTALAÇÃO. AF_01/2020</t>
  </si>
  <si>
    <t xml:space="preserve"> 3.6.2 </t>
  </si>
  <si>
    <t xml:space="preserve"> 95469 </t>
  </si>
  <si>
    <t>VASO SANITARIO SIFONADO CONVENCIONAL COM  LOUÇA BRANCA - FORNECIMENTO E INSTALAÇÃO. AF_01/2020</t>
  </si>
  <si>
    <t xml:space="preserve"> 00004384 </t>
  </si>
  <si>
    <t>PARAFUSO NIQUELADO COM ACABAMENTO CROMADO PARA FIXAR PECA SANITARIA, INCLUI PORCA CEGA, ARRUELA E BUCHA DE NYLON TAMANHO S-10</t>
  </si>
  <si>
    <t xml:space="preserve"> 00006138 </t>
  </si>
  <si>
    <t>ANEL DE VEDACAO, PVC FLEXIVEL, 100 MM, PARA SAIDA DE BACIA / VASO SANITARIO</t>
  </si>
  <si>
    <t xml:space="preserve"> 00010420 </t>
  </si>
  <si>
    <t>BACIA SANITARIA (VASO) CONVENCIONAL, DE LOUCA BRANCA, SIFAO APARENTE, SAIDA VERTICAL (SEM ASSENTO)</t>
  </si>
  <si>
    <t xml:space="preserve"> 00037329 </t>
  </si>
  <si>
    <t>REJUNTE EPOXI, QUALQUER COR</t>
  </si>
  <si>
    <t xml:space="preserve"> 3.6.3 </t>
  </si>
  <si>
    <t xml:space="preserve"> 100849 </t>
  </si>
  <si>
    <t>ASSENTO SANITÁRIO CONVENCIONAL - FORNECIMENTO E INSTALACAO. AF_01/2020</t>
  </si>
  <si>
    <t xml:space="preserve"> 00000377 </t>
  </si>
  <si>
    <t>ASSENTO SANITARIO DE PLASTICO, TIPO CONVENCIONAL</t>
  </si>
  <si>
    <t xml:space="preserve"> 3.6.4 </t>
  </si>
  <si>
    <t xml:space="preserve"> 95471 </t>
  </si>
  <si>
    <t>VASO SANITARIO SIFONADO CONVENCIONAL PARA PCD SEM FURO FRONTAL COM  LOUÇA BRANCA SEM ASSENTO -  FORNECIMENTO E INSTALAÇÃO. AF_01/2020</t>
  </si>
  <si>
    <t xml:space="preserve"> 00036520 </t>
  </si>
  <si>
    <t>BACIA SANITARIA (VASO) CONVENCIONAL PARA PCD, SEM FURO FRONTAL, DE LOUCA BRANCA (SEM ASSENTO)</t>
  </si>
  <si>
    <t xml:space="preserve"> 3.6.5 </t>
  </si>
  <si>
    <t xml:space="preserve"> 100874 </t>
  </si>
  <si>
    <t>PUXADOR PARA PCD, FIXADO NA PORTA - FORNECIMENTO E INSTALAÇÃO. AF_01/2020</t>
  </si>
  <si>
    <t xml:space="preserve"> 00004351 </t>
  </si>
  <si>
    <t>PARAFUSO NIQUELADO 3 1/2" COM ACABAMENTO CROMADO PARA FIXAR PECA SANITARIA, INCLUI PORCA CEGA, ARRUELA E BUCHA DE NYLON TAMANHO S-8</t>
  </si>
  <si>
    <t xml:space="preserve"> 00036204 </t>
  </si>
  <si>
    <t>BARRA DE APOIO RETA, EM ACO INOX POLIDO, COMPRIMENTO 60CM, DIAMETRO MINIMO 3 CM</t>
  </si>
  <si>
    <t xml:space="preserve"> 3.6.6 </t>
  </si>
  <si>
    <t xml:space="preserve"> 86879 </t>
  </si>
  <si>
    <t>VÁLVULA EM PLÁSTICO 1 PARA PIA, TANQUE OU LAVATÓRIO, COM OU SEM LADRÃO - FORNECIMENTO E INSTALAÇÃO. AF_01/2020</t>
  </si>
  <si>
    <t xml:space="preserve"> 86884 </t>
  </si>
  <si>
    <t>ENGATE FLEXÍVEL EM PLÁSTICO BRANCO, 1/2 X 30CM - FORNECIMENTO E INSTALAÇÃO. AF_01/2020</t>
  </si>
  <si>
    <t xml:space="preserve"> 86904 </t>
  </si>
  <si>
    <t>LAVATÓRIO LOUÇA BRANCA SUSPENSO, 29,5 X 39CM OU EQUIVALENTE, PADRÃO POPULAR - FORNECIMENTO E INSTALAÇÃO. AF_01/2020</t>
  </si>
  <si>
    <t xml:space="preserve"> 86906 </t>
  </si>
  <si>
    <t>TORNEIRA CROMADA DE MESA, 1/2 OU 3/4, PARA LAVATÓRIO, PADRÃO POPULAR - FORNECIMENTO E INSTALAÇÃO. AF_01/2020</t>
  </si>
  <si>
    <t xml:space="preserve"> 3.6.7 </t>
  </si>
  <si>
    <t xml:space="preserve"> 95542 </t>
  </si>
  <si>
    <t>PORTA TOALHA ROSTO EM METAL CROMADO, TIPO ARGOLA, INCLUSO FIXAÇÃO. AF_01/2020</t>
  </si>
  <si>
    <t xml:space="preserve"> 00021101 </t>
  </si>
  <si>
    <t>PORTA TOALHA ROSTO EM METAL CROMADO, TIPO ARGOLA</t>
  </si>
  <si>
    <t xml:space="preserve"> 3.6.8 </t>
  </si>
  <si>
    <t xml:space="preserve"> 95544 </t>
  </si>
  <si>
    <t>PAPELEIRA DE PAREDE EM METAL CROMADO SEM TAMPA, INCLUSO FIXAÇÃO. AF_01/2020</t>
  </si>
  <si>
    <t xml:space="preserve"> 00011703 </t>
  </si>
  <si>
    <t>PAPELEIRA DE PAREDE EM METAL CROMADO SEM TAMPA</t>
  </si>
  <si>
    <t xml:space="preserve"> 3.6.9 </t>
  </si>
  <si>
    <t xml:space="preserve"> 95545 </t>
  </si>
  <si>
    <t>SABONETEIRA DE PAREDE EM METAL CROMADO, INCLUSO FIXAÇÃO. AF_01/2020</t>
  </si>
  <si>
    <t xml:space="preserve"> 00011757 </t>
  </si>
  <si>
    <t>SABONETEIRA DE PAREDE EM METAL CROMADO</t>
  </si>
  <si>
    <t xml:space="preserve"> 3.6.10 </t>
  </si>
  <si>
    <t xml:space="preserve"> 100867 </t>
  </si>
  <si>
    <t>BARRA DE APOIO RETA, EM ACO INOX POLIDO, COMPRIMENTO 70 CM,  FIXADA NA PAREDE - FORNECIMENTO E INSTALAÇÃO. AF_01/2020</t>
  </si>
  <si>
    <t xml:space="preserve"> 00036205 </t>
  </si>
  <si>
    <t>BARRA DE APOIO RETA, EM ACO INOX POLIDO, COMPRIMENTO 70CM, DIAMETRO MINIMO 3 CM</t>
  </si>
  <si>
    <t xml:space="preserve"> 3.6.11 </t>
  </si>
  <si>
    <t xml:space="preserve"> 102623 </t>
  </si>
  <si>
    <t>CAIXA D´ÁGUA EM POLIETILENO, 1000 LITROS (INCLUSOS TUBOS, CONEXÕES E TORNEIRA DE BÓIA) - FORNECIMENTO E INSTALAÇÃO. AF_06/2021</t>
  </si>
  <si>
    <t xml:space="preserve"> 102591 </t>
  </si>
  <si>
    <t>FURO EM CAIXA D'ÁGUA COM ESPESSURA DE 2 ATÉ 5 MM E DIÂMETRO DE 25 MM. AF_06/2021</t>
  </si>
  <si>
    <t xml:space="preserve"> 102595 </t>
  </si>
  <si>
    <t>FURO EM CAIXA D'ÁGUA COM ESPESSURA DE 2 ATÉ 5 MM E DIÂMETRO DE 40 MM. AF_06/2021</t>
  </si>
  <si>
    <t xml:space="preserve"> 102607 </t>
  </si>
  <si>
    <t>CAIXA D´ÁGUA EM POLIETILENO, 1000 LITROS - FORNECIMENTO E INSTALAÇÃO. AF_06/2021</t>
  </si>
  <si>
    <t xml:space="preserve"> 94489 </t>
  </si>
  <si>
    <t>REGISTRO DE ESFERA, PVC, SOLDÁVEL, COM VOLANTE, DN  25 MM - FORNECIMENTO E INSTALAÇÃO. AF_08/2021</t>
  </si>
  <si>
    <t xml:space="preserve"> 94491 </t>
  </si>
  <si>
    <t>REGISTRO DE ESFERA, PVC, SOLDÁVEL, COM VOLANTE, DN  40 MM - FORNECIMENTO E INSTALAÇÃO. AF_08/2021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</si>
  <si>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</si>
  <si>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</si>
  <si>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</si>
  <si>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</si>
  <si>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</si>
  <si>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</si>
  <si>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94676 </t>
  </si>
  <si>
    <t>JOELHO 90 GRAUS, PVC, SOLDÁVEL, DN 40 MM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</si>
  <si>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</si>
  <si>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</si>
  <si>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94692 </t>
  </si>
  <si>
    <t>TÊ, PVC, SOLDÁVEL, DN 40 MM INSTALADO EM RESERVAÇÃO DE ÁGUA DE EDIFICAÇÃO QUE POSSUA RESERVATÓRIO DE FIBRA/FIBROCIMENTO   FORNECIMENTO E INSTALAÇÃO. AF_06/2016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</si>
  <si>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</si>
  <si>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</si>
  <si>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</si>
  <si>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</si>
  <si>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94796 </t>
  </si>
  <si>
    <t>TORNEIRA DE BOIA PARA CAIXA D'ÁGUA, ROSCÁVEL, 3/4" - FORNECIMENTO E INSTALAÇÃO. AF_08/2021</t>
  </si>
  <si>
    <t xml:space="preserve"> 3.6.12 </t>
  </si>
  <si>
    <t xml:space="preserve"> 190316 </t>
  </si>
  <si>
    <t>DUCHA REDONDA PAREDE BRANCA 8"" FAME COM REGISTRO</t>
  </si>
  <si>
    <t>APARELHOS SANITARIOS</t>
  </si>
  <si>
    <t xml:space="preserve"> 88248 </t>
  </si>
  <si>
    <t>AUXILIAR DE ENCANADOR OU BOMBEIRO HIDRÁULICO COM ENCARGOS COMPLEMENTARES</t>
  </si>
  <si>
    <t xml:space="preserve"> 000217 </t>
  </si>
  <si>
    <t>ACABAMENTO DE REGISTRO PRESSAO CROMADO 1/2" LEVEL DECA</t>
  </si>
  <si>
    <t xml:space="preserve"> 004636 </t>
  </si>
  <si>
    <t>FITA TEFLON VEDA ROSCA 18mm x 25m</t>
  </si>
  <si>
    <t xml:space="preserve"> 005800 </t>
  </si>
  <si>
    <t>DUCHA REDONDA PAREDE BRANCA 8" FAME</t>
  </si>
  <si>
    <t xml:space="preserve"> 3.6.13 </t>
  </si>
  <si>
    <t xml:space="preserve"> 89709 </t>
  </si>
  <si>
    <t>RALO SIFONADO, PVC, DN 100 X 40 MM, JUNTA SOLDÁVEL, FORNECIDO E INSTALADO EM RAMAL DE DESCARGA OU EM RAMAL DE ESGOTO SANITÁRIO. AF_08/2022</t>
  </si>
  <si>
    <t xml:space="preserve"> 00000122 </t>
  </si>
  <si>
    <t>ADESIVO PLASTICO PARA PVC, FRASCO COM *850* GR</t>
  </si>
  <si>
    <t xml:space="preserve"> 00011741 </t>
  </si>
  <si>
    <t>RALO SIFONADO CILINDRICO, PVC, 100 X 40 MM,  COM GRELHA REDONDA BRANCA</t>
  </si>
  <si>
    <t xml:space="preserve"> 00020083 </t>
  </si>
  <si>
    <t>SOLUCAO PREPARADORA / LIMPADORA PARA PVC, FRASCO COM 1000 CM3</t>
  </si>
  <si>
    <t xml:space="preserve"> 00038383 </t>
  </si>
  <si>
    <t>LIXA D'AGUA EM FOLHA, GRAO 100</t>
  </si>
  <si>
    <t xml:space="preserve"> 3.6.14 </t>
  </si>
  <si>
    <t xml:space="preserve"> 98053 </t>
  </si>
  <si>
    <t>TANQUE SÉPTICO CIRCULAR, EM CONCRETO PRÉ-MOLDADO, DIÂMETRO INTERNO = 1,40 M, ALTURA INTERNA = 2,50 M, VOLUME ÚTIL: 3463,6 L (PARA 13 CONTRIBUINTES). AF_12/2020_PA</t>
  </si>
  <si>
    <t xml:space="preserve"> 101624 </t>
  </si>
  <si>
    <t>PREPARO DE FUNDO DE VALA COM LARGURA MAIOR OU IGUAL A 1,5 M E MENOR QUE 2,5 M, COM CAMADA DE BRITA, LANÇAMENTO MECANIZADO.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</si>
  <si>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</si>
  <si>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</si>
  <si>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</si>
  <si>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</si>
  <si>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88628 </t>
  </si>
  <si>
    <t>ARGAMASSA TRAÇO 1:3 (EM VOLUME DE CIMENTO E AREIA MÉDIA ÚMIDA), PREPARO MECÂNICO COM BETONEIRA 400 L. AF_08/2019</t>
  </si>
  <si>
    <t xml:space="preserve"> 97738 </t>
  </si>
  <si>
    <t>PEÇA CIRCULAR PRÉ-MOLDADA, VOLUME DE CONCRETO DE 10 A 30 LITROS, TAXA DE FIBRA DE POLIPROPILENO APROXIMADA DE 6 KG/M³. AF_01/2018_PS</t>
  </si>
  <si>
    <t xml:space="preserve"> 97739 </t>
  </si>
  <si>
    <t>PEÇA CIRCULAR PRÉ-MOLDADA, VOLUME DE CONCRETO DE 30 A 100 LITROS, TAXA DE AÇO APROXIMADA DE 30KG/M³. AF_01/2018</t>
  </si>
  <si>
    <t xml:space="preserve"> 00012563 </t>
  </si>
  <si>
    <t>ANEL EM CONCRETO ARMADO, LISO, PARA, POCOS DE VISITA, POCOS DE INSPECAO, FOSSAS SEPTICAS E SUMIDOUROS, SEM FUNDO, DIAMETRO INTERNO DE 1,50 M E ALTURA DE 0,50 M</t>
  </si>
  <si>
    <t xml:space="preserve"> 3.6.15 </t>
  </si>
  <si>
    <t xml:space="preserve"> 98059 </t>
  </si>
  <si>
    <t>FILTRO ANAERÓBIO CIRCULAR, EM CONCRETO PRÉ-MOLDADO, DIÂMETRO INTERNO = 1,88 M, ALTURA INTERNA = 1,50 M, VOLUME ÚTIL: 3331,1 L (PARA 19 CONTRIBUINTES). AF_12/2020_PA</t>
  </si>
  <si>
    <t xml:space="preserve"> 97740 </t>
  </si>
  <si>
    <t>PEÇA CIRCULAR PRÉ-MOLDADA, VOLUME DE CONCRETO ACIMA DE 100 LITROS, TAXA DE AÇO APROXIMADA DE 30KG/M³. AF_01/2018</t>
  </si>
  <si>
    <t xml:space="preserve"> 00004720 </t>
  </si>
  <si>
    <t>PEDRA BRITADA N. 0, OU PEDRISCO (4,8 A 9,5 MM) POSTO PEDREIRA/FORNECEDOR, SEM FRETE</t>
  </si>
  <si>
    <t xml:space="preserve"> 00012532 </t>
  </si>
  <si>
    <t>ANEL EM CONCRETO ARMADO, LISO, PARA POCOS DE INSPECAO, SEM FUNDO, DIAMETRO INTERNO DE 0,60 M E ALTURA DE 0,50 M</t>
  </si>
  <si>
    <t xml:space="preserve"> 00012565 </t>
  </si>
  <si>
    <t>ANEL EM CONCRETO ARMADO, LISO, PARA FOSSAS SEPTICAS E SUMIDOUROS, SEM FUNDO, DIAMETRO INTERNO DE 2,00 M E ALTURA DE 0,50 M</t>
  </si>
  <si>
    <t xml:space="preserve"> 3.6.16 </t>
  </si>
  <si>
    <t xml:space="preserve"> 98065 </t>
  </si>
  <si>
    <t>SUMIDOURO CIRCULAR, EM CONCRETO PRÉ-MOLDADO, DIÂMETRO INTERNO = 2,88 M, ALTURA INTERNA = 3,0 M, ÁREA DE INFILTRAÇÃO: 31,4 M² (PARA 12 CONTRIBUINTES). AF_12/2020_PA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</si>
  <si>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</si>
  <si>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</si>
  <si>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00043448 </t>
  </si>
  <si>
    <t>ANEL EM CONCRETO ARMADO, PERFURADO, PARA FOSSAS SEPTICAS E SUMIDOUROS, SEM FUNDO, DIAMETRO INTERNO DE 3,00 M E ALTURA DE 0,50 M</t>
  </si>
  <si>
    <t xml:space="preserve"> 3.6.17 </t>
  </si>
  <si>
    <t xml:space="preserve"> 91786 </t>
  </si>
  <si>
    <t>(COMPOSIÇÃO REPRESENTATIVA) DO SERVIÇO DE INSTALAÇÃO TUBOS DE PVC, SOLDÁVEL, ÁGUA FRIA, DN 32 MM (INSTALADO EM RAMAL, SUB-RAMAL, RAMAL DE DISTRIBUIÇÃO OU PRUMADA), INCLUSIVE CONEXÕES, CORTES E FIXAÇÕES, PARA PRÉDIOS. AF_10/2015</t>
  </si>
  <si>
    <t xml:space="preserve"> 89357 </t>
  </si>
  <si>
    <t>TUBO, PVC, SOLDÁVEL, DN 32MM, INSTALADO EM RAMAL OU SUB-RAMAL DE ÁGUA - FORNECIMENTO E INSTALAÇÃO. AF_06/2022</t>
  </si>
  <si>
    <t xml:space="preserve"> 89386 </t>
  </si>
  <si>
    <t>LUVA, PVC, SOLDÁVEL, DN 32MM, INSTALADO EM RAMAL OU SUB-RAMAL DE ÁGUA - FORNECIMENTO E INSTALAÇÃO. AF_06/2022</t>
  </si>
  <si>
    <t xml:space="preserve"> 89398 </t>
  </si>
  <si>
    <t>TE, PVC, SOLDÁVEL, DN 32MM, INSTALADO EM RAMAL OU SUB-RAMAL DE ÁGUA - FORNECIMENTO E INSTALAÇÃO. AF_06/2022</t>
  </si>
  <si>
    <t xml:space="preserve"> 89403 </t>
  </si>
  <si>
    <t>TUBO, PVC, SOLDÁVEL, DN 32MM, INSTALADO EM RAMAL DE DISTRIBUIÇÃO DE ÁGUA - FORNECIMENTO E INSTALAÇÃO. AF_06/2022</t>
  </si>
  <si>
    <t xml:space="preserve"> 89413 </t>
  </si>
  <si>
    <t>JOELHO 90 GRAUS, PVC, SOLDÁVEL, DN 32MM, INSTALADO EM RAMAL DE DISTRIBUIÇÃO DE ÁGUA - FORNECIMENTO E INSTALAÇÃO. AF_06/2022</t>
  </si>
  <si>
    <t xml:space="preserve"> 89414 </t>
  </si>
  <si>
    <t>JOELHO 45 GRAUS, PVC, SOLDÁVEL, DN 32MM, INSTALADO EM RAMAL DE DISTRIBUIÇÃO DE ÁGUA - FORNECIMENTO E INSTALAÇÃO. AF_06/2022</t>
  </si>
  <si>
    <t xml:space="preserve"> 89431 </t>
  </si>
  <si>
    <t>LUVA, PVC, SOLDÁVEL, DN 32MM, INSTALADO EM RAMAL DE DISTRIBUIÇÃO DE ÁGUA - FORNECIMENTO E INSTALAÇÃO. AF_06/2022</t>
  </si>
  <si>
    <t xml:space="preserve"> 89435 </t>
  </si>
  <si>
    <t>UNIÃO, PVC, SOLDÁVEL, DN 32MM, INSTALADO EM RAMAL DE DISTRIBUIÇÃO DE ÁGUA - FORNECIMENTO E INSTALAÇÃO. AF_06/2022</t>
  </si>
  <si>
    <t xml:space="preserve"> 89436 </t>
  </si>
  <si>
    <t>ADAPTADOR CURTO COM BOLSA E ROSCA PARA REGISTRO, PVC, SOLDÁVEL, DN 32MM X 1 , INSTALADO EM RAMAL DE DISTRIBUIÇÃO DE ÁGUA - FORNECIMENTO E INSTALAÇÃO. AF_06/2022</t>
  </si>
  <si>
    <t xml:space="preserve"> 89443 </t>
  </si>
  <si>
    <t>TE, PVC, SOLDÁVEL, DN 32MM, INSTALADO EM RAMAL DE DISTRIBUIÇÃO DE ÁGUA - FORNECIMENTO E INSTALAÇÃO. AF_06/2022</t>
  </si>
  <si>
    <t xml:space="preserve"> 89447 </t>
  </si>
  <si>
    <t>TUBO, PVC, SOLDÁVEL, DN 32MM, INSTALADO EM PRUMADA DE ÁGUA - FORNECIMENTO E INSTALAÇÃO. AF_06/2022</t>
  </si>
  <si>
    <t xml:space="preserve"> 89492 </t>
  </si>
  <si>
    <t>JOELHO 90 GRAUS, PVC, SOLDÁVEL, DN 32MM, INSTALADO EM PRUMADA DE ÁGUA - FORNECIMENTO E INSTALAÇÃO. AF_06/2022</t>
  </si>
  <si>
    <t xml:space="preserve"> 89541 </t>
  </si>
  <si>
    <t>LUVA, PVC, SOLDÁVEL, DN 32MM, INSTALADO EM PRUMADA DE ÁGUA - FORNECIMENTO E INSTALAÇÃO. AF_06/2022</t>
  </si>
  <si>
    <t xml:space="preserve"> 89553 </t>
  </si>
  <si>
    <t>ADAPTADOR CURTO COM BOLSA E ROSCA PARA REGISTRO, PVC, SOLDÁVEL, DN 32MM X 1 , INSTALADO EM PRUMADA DE ÁGUA - FORNECIMENTO E INSTALAÇÃO. AF_06/2022</t>
  </si>
  <si>
    <t xml:space="preserve"> 89562 </t>
  </si>
  <si>
    <t>LUVA DE REDUÇÃO, PVC, SOLDÁVEL, DN 40MM X 32MM, INSTALADO EM PRUMADA DE ÁGUA - FORNECIMENTO E INSTALAÇÃO. AF_06/2022</t>
  </si>
  <si>
    <t xml:space="preserve"> 89620 </t>
  </si>
  <si>
    <t>TE, PVC, SOLDÁVEL, DN 32MM, INSTALADO EM PRUMADA DE ÁGUA - FORNECIMENTO E INSTALAÇÃO. AF_06/2022</t>
  </si>
  <si>
    <t xml:space="preserve"> 89622 </t>
  </si>
  <si>
    <t>TÊ DE REDUÇÃO, PVC, SOLDÁVEL, DN 32MM X 25MM, INSTALADO EM PRUMADA DE ÁGUA - FORNECIMENTO E INSTALAÇÃO. AF_06/2022</t>
  </si>
  <si>
    <t xml:space="preserve"> 89624 </t>
  </si>
  <si>
    <t>TÊ DE REDUÇÃO, PVC, SOLDÁVEL, DN 40MM X 32MM, INSTALADO EM PRUMADA DE ÁGUA - FORNECIMENTO E INSTALAÇÃO. AF_06/2022</t>
  </si>
  <si>
    <t xml:space="preserve"> 90436 </t>
  </si>
  <si>
    <t>FURO EM ALVENARIA PARA DIÂMETROS MENORES OU IGUAIS A 40 MM. AF_05/2015</t>
  </si>
  <si>
    <t xml:space="preserve"> 90439 </t>
  </si>
  <si>
    <t>FURO EM CONCRETO PARA DIÂMETROS MENORES OU IGUAIS A 40 MM. AF_05/2015</t>
  </si>
  <si>
    <t xml:space="preserve"> 90443 </t>
  </si>
  <si>
    <t>RASGO EM ALVENARIA PARA RAMAIS/ DISTRIBUIÇÃO COM DIAMETROS MENORES OU IGUAIS A 40 MM. AF_05/2015</t>
  </si>
  <si>
    <t xml:space="preserve"> 90453 </t>
  </si>
  <si>
    <t>PASSANTE TIPO TUBO DE DIÂMETRO MENOR OU IGUAL A 40 MM, FIXADO EM LAJE. AF_05/2015</t>
  </si>
  <si>
    <t xml:space="preserve"> 90466 </t>
  </si>
  <si>
    <t>CHUMBAMENTO LINEAR EM ALVENARIA PARA RAMAIS/DISTRIBUIÇÃO COM DIÂMETROS MENORES OU IGUAIS A 40 MM. AF_05/2015</t>
  </si>
  <si>
    <t xml:space="preserve"> 91190 </t>
  </si>
  <si>
    <t>CHUMBAMENTO PONTUAL EM PASSAGEM DE TUBO COM DIÂMETRO MENOR OU IGUAL A 40 MM. AF_05/2015</t>
  </si>
  <si>
    <t xml:space="preserve"> 3.6.18 </t>
  </si>
  <si>
    <t xml:space="preserve"> 91785 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</si>
  <si>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</si>
  <si>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 xml:space="preserve"> 89356 </t>
  </si>
  <si>
    <t>TUBO, PVC, SOLDÁVEL, DN 25MM, INSTALADO EM RAMAL OU SUB-RAMAL DE ÁGUA - FORNECIMENTO E INSTALAÇÃO. AF_06/2022</t>
  </si>
  <si>
    <t xml:space="preserve"> 89362 </t>
  </si>
  <si>
    <t>JOELHO 90 GRAUS, PVC, SOLDÁVEL, DN 25MM, INSTALADO EM RAMAL OU SUB-RAMAL DE ÁGUA - FORNECIMENTO E INSTALAÇÃO. AF_06/2022</t>
  </si>
  <si>
    <t xml:space="preserve"> 89366 </t>
  </si>
  <si>
    <t>JOELHO 90 GRAUS COM BUCHA DE LATÃO, PVC, SOLDÁVEL, DN 25MM, X 3/4  INSTALADO EM RAMAL OU SUB-RAMAL DE ÁGUA - FORNECIMENTO E INSTALAÇÃO. AF_06/2022</t>
  </si>
  <si>
    <t xml:space="preserve"> 89378 </t>
  </si>
  <si>
    <t>LUVA, PVC, SOLDÁVEL, DN 25MM, INSTALADO EM RAMAL OU SUB-RAMAL DE ÁGUA - FORNECIMENTO E INSTALAÇÃO. AF_06/2022</t>
  </si>
  <si>
    <t xml:space="preserve"> 89383 </t>
  </si>
  <si>
    <t>ADAPTADOR CURTO COM BOLSA E ROSCA PARA REGISTRO, PVC, SOLDÁVEL, DN 25MM X 3/4 , INSTALADO EM RAMAL OU SUB-RAMAL DE ÁGUA - FORNECIMENTO E INSTALAÇÃO. AF_06/2022</t>
  </si>
  <si>
    <t xml:space="preserve"> 89395 </t>
  </si>
  <si>
    <t>TE, PVC, SOLDÁVEL, DN 25MM, INSTALADO EM RAMAL OU SUB-RAMAL DE ÁGUA - FORNECIMENTO E INSTALAÇÃO. AF_06/2022</t>
  </si>
  <si>
    <t xml:space="preserve"> 89396 </t>
  </si>
  <si>
    <t>TÊ COM BUCHA DE LATÃO NA BOLSA CENTRAL, PVC, SOLDÁVEL, DN 25MM X 1/2 , INSTALADO EM RAMAL OU SUB-RAMAL DE ÁGUA - FORNECIMENTO E INSTALAÇÃO. AF_06/2022</t>
  </si>
  <si>
    <t xml:space="preserve"> 89400 </t>
  </si>
  <si>
    <t>TÊ DE REDUÇÃO, PVC, SOLDÁVEL, DN 32MM X 25MM, INSTALADO EM RAMAL OU SUB-RAMAL DE ÁGUA - FORNECIMENTO E INSTALAÇÃO. AF_06/2022</t>
  </si>
  <si>
    <t xml:space="preserve"> 89402 </t>
  </si>
  <si>
    <t>TUBO, PVC, SOLDÁVEL, DN 25MM, INSTALADO EM RAMAL DE DISTRIBUIÇÃO DE ÁGUA - FORNECIMENTO E INSTALAÇÃO. AF_06/2022</t>
  </si>
  <si>
    <t xml:space="preserve"> 89408 </t>
  </si>
  <si>
    <t>JOELHO 90 GRAUS, PVC, SOLDÁVEL, DN 25MM, INSTALADO EM RAMAL DE DISTRIBUIÇÃO DE ÁGUA - FORNECIMENTO E INSTALAÇÃO. AF_06/2022</t>
  </si>
  <si>
    <t xml:space="preserve"> 89424 </t>
  </si>
  <si>
    <t>LUVA, PVC, SOLDÁVEL, DN 25MM, INSTALADO EM RAMAL DE DISTRIBUIÇÃO DE ÁGUA - FORNECIMENTO E INSTALAÇÃO. AF_06/2022</t>
  </si>
  <si>
    <t xml:space="preserve"> 89440 </t>
  </si>
  <si>
    <t>TE, PVC, SOLDÁVEL, DN 25MM, INSTALADO EM RAMAL DE DISTRIBUIÇÃO DE ÁGUA - FORNECIMENTO E INSTALAÇÃO. AF_06/2022</t>
  </si>
  <si>
    <t xml:space="preserve"> 89445 </t>
  </si>
  <si>
    <t>TÊ DE REDUÇÃO, PVC, SOLDÁVEL, DN 32MM X 25MM, INSTALADO EM RAMAL DE DISTRIBUIÇÃO DE ÁGUA - FORNECIMENTO E INSTALAÇÃO. AF_06/2022</t>
  </si>
  <si>
    <t xml:space="preserve"> 89446 </t>
  </si>
  <si>
    <t>TUBO, PVC, SOLDÁVEL, DN 25MM, INSTALADO EM PRUMADA DE ÁGUA - FORNECIMENTO E INSTALAÇÃO. AF_06/2022</t>
  </si>
  <si>
    <t xml:space="preserve"> 89481 </t>
  </si>
  <si>
    <t>JOELHO 90 GRAUS, PVC, SOLDÁVEL, DN 25MM, INSTALADO EM PRUMADA DE ÁGUA - FORNECIMENTO E INSTALAÇÃO. AF_06/2022</t>
  </si>
  <si>
    <t xml:space="preserve"> 89528 </t>
  </si>
  <si>
    <t>LUVA, PVC, SOLDÁVEL, DN 25MM, INSTALADO EM PRUMADA DE ÁGUA - FORNECIMENTO E INSTALAÇÃO. AF_06/2022</t>
  </si>
  <si>
    <t xml:space="preserve"> 89532 </t>
  </si>
  <si>
    <t>LUVA DE REDUÇÃO, PVC, SOLDÁVEL, DN 32MM X 25MM, INSTALADO EM PRUMADA DE ÁGUA - FORNECIMENTO E INSTALAÇÃO. AF_06/2022</t>
  </si>
  <si>
    <t xml:space="preserve"> 89627 </t>
  </si>
  <si>
    <t>TÊ DE REDUÇÃO, PVC, SOLDÁVEL, DN 50MM X 25MM, INSTALADO EM PRUMADA DE ÁGUA - FORNECIMENTO E INSTALAÇÃO. AF_06/2022</t>
  </si>
  <si>
    <t xml:space="preserve"> 91185 </t>
  </si>
  <si>
    <t>FIXAÇÃO DE TUBOS HORIZONTAIS DE PVC, CPVC OU COBRE DIÂMETROS MENORES OU IGUAIS A 40 MM COM ABRAÇADEIRA METÁLICA FLEXÍVEL 18 MM, FIXADA DIRETAMENTE NA LAJE. AF_05/2015</t>
  </si>
  <si>
    <t xml:space="preserve"> 3.6.19 </t>
  </si>
  <si>
    <t xml:space="preserve"> 91787 </t>
  </si>
  <si>
    <t>(COMPOSIÇÃO REPRESENTATIVA) DO SERVIÇO DE INSTALAÇÃO DE TUBOS DE PVC, SOLDÁVEL, ÁGUA FRIA, DN 40 MM (INSTALADO EM PRUMADA), INCLUSIVE CONEXÕES, CORTES E FIXAÇÕES, PARA PRÉDIOS. AF_10/2015</t>
  </si>
  <si>
    <t xml:space="preserve"> 89448 </t>
  </si>
  <si>
    <t>TUBO, PVC, SOLDÁVEL, DN 40MM, INSTALADO EM PRUMADA DE ÁGUA - FORNECIMENTO E INSTALAÇÃO. AF_06/2022</t>
  </si>
  <si>
    <t xml:space="preserve"> 89497 </t>
  </si>
  <si>
    <t>JOELHO 90 GRAUS, PVC, SOLDÁVEL, DN 40MM, INSTALADO EM PRUMADA DE ÁGUA - FORNECIMENTO E INSTALAÇÃO. AF_06/2022</t>
  </si>
  <si>
    <t xml:space="preserve"> 89498 </t>
  </si>
  <si>
    <t>JOELHO 45 GRAUS, PVC, SOLDÁVEL, DN 40MM, INSTALADO EM PRUMADA DE ÁGUA - FORNECIMENTO E INSTALAÇÃO. AF_06/2022</t>
  </si>
  <si>
    <t xml:space="preserve"> 89558 </t>
  </si>
  <si>
    <t>LUVA, PVC, SOLDÁVEL, DN 40MM, INSTALADO EM PRUMADA DE ÁGUA - FORNECIMENTO E INSTALAÇÃO. AF_06/2022</t>
  </si>
  <si>
    <t xml:space="preserve"> 89568 </t>
  </si>
  <si>
    <t>UNIÃO, PVC, SOLDÁVEL, DN 40MM, INSTALADO EM PRUMADA DE ÁGUA - FORNECIMENTO E INSTALAÇÃO. AF_06/2022</t>
  </si>
  <si>
    <t xml:space="preserve"> 89570 </t>
  </si>
  <si>
    <t>ADAPTADOR CURTO COM BOLSA E ROSCA PARA REGISTRO, PVC, SOLDÁVEL, DN 40MM X 1.1/2 , INSTALADO EM PRUMADA DE ÁGUA - FORNECIMENTO E INSTALAÇÃO. AF_06/2022</t>
  </si>
  <si>
    <t xml:space="preserve"> 89572 </t>
  </si>
  <si>
    <t>ADAPTADOR CURTO COM BOLSA E ROSCA PARA REGISTRO, PVC, SOLDÁVEL, DN 40MM X 1.1/4 , INSTALADO EM PRUMADA DE ÁGUA - FORNECIMENTO E INSTALAÇÃO. AF_06/2022</t>
  </si>
  <si>
    <t xml:space="preserve"> 89623 </t>
  </si>
  <si>
    <t>TE, PVC, SOLDÁVEL, DN 40MM, INSTALADO EM PRUMADA DE ÁGUA - FORNECIMENTO E INSTALAÇÃO. AF_06/2022</t>
  </si>
  <si>
    <t xml:space="preserve"> 89626 </t>
  </si>
  <si>
    <t>TÊ DE REDUÇÃO, PVC, SOLDÁVEL, DN 50MM X 40MM, INSTALADO EM PRUMADA DE ÁGUA - FORNECIMENTO E INSTALAÇÃO. AF_06/2022</t>
  </si>
  <si>
    <t xml:space="preserve"> 3.6.20 </t>
  </si>
  <si>
    <t xml:space="preserve"> 91788 </t>
  </si>
  <si>
    <t>(COMPOSIÇÃO REPRESENTATIVA) DO SERVIÇO DE INSTALAÇÃO DE TUBOS DE PVC, SOLDÁVEL, ÁGUA FRIA, DN 50 MM (INSTALADO EM PRUMADA), INCLUSIVE CONEXÕES, CORTES E FIXAÇÕES, PARA PRÉDIOS. AF_10/2015</t>
  </si>
  <si>
    <t xml:space="preserve"> 89449 </t>
  </si>
  <si>
    <t>TUBO, PVC, SOLDÁVEL, DN 50MM, INSTALADO EM PRUMADA DE ÁGUA - FORNECIMENTO E INSTALAÇÃO. AF_06/2022</t>
  </si>
  <si>
    <t xml:space="preserve"> 89501 </t>
  </si>
  <si>
    <t>JOELHO 90 GRAUS, PVC, SOLDÁVEL, DN 50MM, INSTALADO EM PRUMADA DE ÁGUA - FORNECIMENTO E INSTALAÇÃO. AF_06/2022</t>
  </si>
  <si>
    <t xml:space="preserve"> 89502 </t>
  </si>
  <si>
    <t>JOELHO 45 GRAUS, PVC, SOLDÁVEL, DN 50MM, INSTALADO EM PRUMADA DE ÁGUA - FORNECIMENTO E INSTALAÇÃO. AF_06/2022</t>
  </si>
  <si>
    <t xml:space="preserve"> 89575 </t>
  </si>
  <si>
    <t>LUVA, PVC, SOLDÁVEL, DN 50MM, INSTALADO EM PRUMADA DE ÁGUA - FORNECIMENTO E INSTALAÇÃO. AF_06/2022</t>
  </si>
  <si>
    <t xml:space="preserve"> 89594 </t>
  </si>
  <si>
    <t>UNIÃO, PVC, SOLDÁVEL, DN 50MM, INSTALADO EM PRUMADA DE ÁGUA - FORNECIMENTO E INSTALAÇÃO. AF_06/2022</t>
  </si>
  <si>
    <t xml:space="preserve"> 89596 </t>
  </si>
  <si>
    <t>ADAPTADOR CURTO COM BOLSA E ROSCA PARA REGISTRO, PVC, SOLDÁVEL, DN 50MM X 1.1/2 , INSTALADO EM PRUMADA DE ÁGUA - FORNECIMENTO E INSTALAÇÃO. AF_06/2022</t>
  </si>
  <si>
    <t xml:space="preserve"> 89625 </t>
  </si>
  <si>
    <t>TE, PVC, SOLDÁVEL, DN 50MM, INSTALADO EM PRUMADA DE ÁGUA - FORNECIMENTO E INSTALAÇÃO. AF_06/2022</t>
  </si>
  <si>
    <t xml:space="preserve"> 90437 </t>
  </si>
  <si>
    <t>FURO EM ALVENARIA PARA DIÂMETROS MAIORES QUE 40 MM E MENORES OU IGUAIS A 75 MM. AF_05/2015</t>
  </si>
  <si>
    <t xml:space="preserve"> 90454 </t>
  </si>
  <si>
    <t>PASSANTE TIPO TUBO DE DIÂMETRO MAIORES QUE 40 MM E MENORES OU IGUAIS A 75 MM, FIXADO EM LAJE. AF_05/2015</t>
  </si>
  <si>
    <t xml:space="preserve"> 91186 </t>
  </si>
  <si>
    <t>FIXAÇÃO DE TUBOS HORIZONTAIS DE PVC, CPVC OU COBRE DIÂMETROS MAIORES QUE 40 MM E MENORES OU IGUAIS A 75 MM COM ABRAÇADEIRA METÁLICA FLEXÍVEL 18 MM, FIXADA DIRETAMENTE NA LAJE. AF_05/2015</t>
  </si>
  <si>
    <t xml:space="preserve"> 91191 </t>
  </si>
  <si>
    <t>CHUMBAMENTO PONTUAL EM PASSAGEM DE TUBO COM DIÂMETROS ENTRE 40 MM E 75 MM. AF_05/2015</t>
  </si>
  <si>
    <t xml:space="preserve"> 3.6.21 </t>
  </si>
  <si>
    <t xml:space="preserve"> 99635 </t>
  </si>
  <si>
    <t>VÁLVULA DE DESCARGA METÁLICA, BASE 1 1/2", ACABAMENTO METALICO CROMADO - FORNECIMENTO E INSTALAÇÃO. AF_08/2021</t>
  </si>
  <si>
    <t xml:space="preserve"> 00003148 </t>
  </si>
  <si>
    <t>FITA VEDA ROSCA EM ROLOS DE 18 MM X 50 M (L X C)</t>
  </si>
  <si>
    <t xml:space="preserve"> 00010228 </t>
  </si>
  <si>
    <t>VALVULA DE DESCARGA METALICA, BASE 1 1/2 " E ACABAMENTO METALICO CROMADO</t>
  </si>
  <si>
    <t xml:space="preserve"> 3.6.22 </t>
  </si>
  <si>
    <t xml:space="preserve"> 94490 </t>
  </si>
  <si>
    <t>REGISTRO DE ESFERA, PVC, SOLDÁVEL, COM VOLANTE, DN  32 MM - FORNECIMENTO E INSTALAÇÃO. AF_08/2021</t>
  </si>
  <si>
    <t xml:space="preserve"> 00011675 </t>
  </si>
  <si>
    <t>REGISTRO DE ESFERA, PVC, COM VOLANTE, VS, SOLDAVEL, DN 32 MM, COM CORPO DIVIDIDO</t>
  </si>
  <si>
    <t xml:space="preserve"> 00020080 </t>
  </si>
  <si>
    <t>ADESIVO PLASTICO PARA PVC, FRASCO COM 175 GR</t>
  </si>
  <si>
    <t xml:space="preserve"> 3.6.23 </t>
  </si>
  <si>
    <t xml:space="preserve"> 94492 </t>
  </si>
  <si>
    <t>REGISTRO DE ESFERA, PVC, SOLDÁVEL, COM VOLANTE, DN  50 MM - FORNECIMENTO E INSTALAÇÃO. AF_08/2021</t>
  </si>
  <si>
    <t xml:space="preserve"> 00011677 </t>
  </si>
  <si>
    <t>REGISTRO DE ESFERA, PVC, COM VOLANTE, VS, SOLDAVEL, DN 50 MM, COM CORPO DIVIDIDO</t>
  </si>
  <si>
    <t xml:space="preserve"> 3.6.24 </t>
  </si>
  <si>
    <t xml:space="preserve"> 103947 </t>
  </si>
  <si>
    <t>BUCHA DE REDUÇÃO, CURTA, PVC, SOLDÁVEL, DN 25 X 20 MM, INSTALADO EM RAMAL OU SUB-RAMAL DE ÁGUA - FORNECIMENTO E INSTALAÇÃO. AF_06/2022</t>
  </si>
  <si>
    <t xml:space="preserve"> 00000828 </t>
  </si>
  <si>
    <t>BUCHA DE REDUCAO DE PVC, SOLDAVEL, CURTA, COM 25 X 20 MM, PARA AGUA FRIA PREDIAL</t>
  </si>
  <si>
    <t xml:space="preserve"> 3.6.25 </t>
  </si>
  <si>
    <t xml:space="preserve"> 103958 </t>
  </si>
  <si>
    <t>BUCHA DE REDUÇÃO, CURTA, PVC, SOLDÁVEL, DN 50 X 40 MM, INSTALADO EM PRUMADA DE ÁGUA - FORNECIMENTO E INSTALAÇÃO. AF_06/2022</t>
  </si>
  <si>
    <t xml:space="preserve"> 00000819 </t>
  </si>
  <si>
    <t>BUCHA DE REDUCAO DE PVC, SOLDAVEL, CURTA, COM 50 X 40 MM, PARA AGUA FRIA PREDIAL</t>
  </si>
  <si>
    <t xml:space="preserve"> 3.6.26 </t>
  </si>
  <si>
    <t xml:space="preserve"> 89750 </t>
  </si>
  <si>
    <t>CURVA LONGA 90 GRAUS, PVC, SERIE NORMAL, ESGOTO PREDIAL, DN 100 MM, JUNTA ELÁSTICA, FORNECIDO E INSTALADO EM RAMAL DE DESCARGA OU RAMAL DE ESGOTO SANITÁRIO. AF_08/2022</t>
  </si>
  <si>
    <t xml:space="preserve"> 00000301 </t>
  </si>
  <si>
    <t>ANEL BORRACHA PARA TUBO ESGOTO PREDIAL, DN 100 MM (NBR 5688)</t>
  </si>
  <si>
    <t xml:space="preserve"> 00001970 </t>
  </si>
  <si>
    <t>CURVA PVC LONGA 90 GRAUS, DN 100 MM, PARA ESGOTO PREDIAL</t>
  </si>
  <si>
    <t xml:space="preserve"> 00020078 </t>
  </si>
  <si>
    <t>PASTA LUBRIFICANTE PARA TUBOS E CONEXOES COM JUNTA ELASTICA, EMBALAGEM DE *400* GR (USO EM PVC, ACO, POLIETILENO E OUTROS)</t>
  </si>
  <si>
    <t xml:space="preserve"> 3.6.27 </t>
  </si>
  <si>
    <t xml:space="preserve"> 89485 </t>
  </si>
  <si>
    <t>JOELHO 45 GRAUS, PVC, SOLDÁVEL, DN 25MM, INSTALADO EM PRUMADA DE ÁGUA - FORNECIMENTO E INSTALAÇÃO. AF_06/2022</t>
  </si>
  <si>
    <t xml:space="preserve"> 00003500 </t>
  </si>
  <si>
    <t>JOELHO, PVC SOLDAVEL, 45 GRAUS, 25 MM, COR MARROM, PARA AGUA FRIA PREDIAL</t>
  </si>
  <si>
    <t xml:space="preserve"> 3.6.28 </t>
  </si>
  <si>
    <t xml:space="preserve"> 00003529 </t>
  </si>
  <si>
    <t>JOELHO PVC, SOLDAVEL, 90 GRAUS, 25 MM, COR MARROM, PARA AGUA FRIA PREDIAL</t>
  </si>
  <si>
    <t xml:space="preserve"> 3.6.29 </t>
  </si>
  <si>
    <t xml:space="preserve"> 00003535 </t>
  </si>
  <si>
    <t>JOELHO PVC, SOLDAVEL, 90 GRAUS, 40 MM, COR MARROM, PARA AGUA FRIA PREDIAL</t>
  </si>
  <si>
    <t xml:space="preserve"> 3.6.30 </t>
  </si>
  <si>
    <t xml:space="preserve"> 00003503 </t>
  </si>
  <si>
    <t>JOELHO, PVC SOLDAVEL, 45 GRAUS, 50 MM, COR MARROM, PARA AGUA FRIA PREDIAL</t>
  </si>
  <si>
    <t xml:space="preserve"> 3.6.31 </t>
  </si>
  <si>
    <t xml:space="preserve"> 00003540 </t>
  </si>
  <si>
    <t>JOELHO PVC, SOLDAVEL, 90 GRAUS, 50 MM, COR MARROM, PARA AGUA FRIA PREDIAL</t>
  </si>
  <si>
    <t xml:space="preserve"> 3.6.32 </t>
  </si>
  <si>
    <t xml:space="preserve"> 00003517 </t>
  </si>
  <si>
    <t>JOELHO PVC, SOLDAVEL, BB, 90 GRAUS, SEM ANEL, DN 40 MM, PARA ESGOTO PREDIAL SECUNDARIO</t>
  </si>
  <si>
    <t xml:space="preserve"> 3.6.33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</si>
  <si>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</si>
  <si>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</si>
  <si>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00000296 </t>
  </si>
  <si>
    <t>ANEL BORRACHA PARA TUBO ESGOTO PREDIAL, DN 50 MM (NBR 5688)</t>
  </si>
  <si>
    <t xml:space="preserve"> 00003518 </t>
  </si>
  <si>
    <t>JOELHO PVC, SOLDAVEL, PB, 45 GRAUS, DN 50 MM, PARA ESGOTO PREDIAL</t>
  </si>
  <si>
    <t xml:space="preserve"> 3.6.34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</si>
  <si>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</si>
  <si>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</si>
  <si>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00003526 </t>
  </si>
  <si>
    <t>JOELHO PVC, SOLDAVEL, PB, 90 GRAUS, DN 50 MM, PARA ESGOTO PREDIAL</t>
  </si>
  <si>
    <t xml:space="preserve"> 3.6.35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</si>
  <si>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</si>
  <si>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</si>
  <si>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00003528 </t>
  </si>
  <si>
    <t>JOELHO PVC, SOLDAVEL, PB, 45 GRAUS, DN 100 MM, PARA ESGOTO PREDIAL</t>
  </si>
  <si>
    <t xml:space="preserve"> 3.6.36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</si>
  <si>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</si>
  <si>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</si>
  <si>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00003520 </t>
  </si>
  <si>
    <t>JOELHO PVC, SOLDAVEL, PB, 90 GRAUS, DN 100 MM, PARA ESGOTO PREDIAL</t>
  </si>
  <si>
    <t xml:space="preserve"> 3.6.37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</si>
  <si>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</si>
  <si>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</si>
  <si>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00003662 </t>
  </si>
  <si>
    <t>JUNCAO SIMPLES, PVC, 45 GRAUS, DN 50 X 50 MM, SERIE NORMAL PARA ESGOTO PREDIAL</t>
  </si>
  <si>
    <t xml:space="preserve"> 3.6.38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</si>
  <si>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</si>
  <si>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</si>
  <si>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00003670 </t>
  </si>
  <si>
    <t>JUNCAO SIMPLES, PVC, 45 GRAUS, DN 100 X 100 MM, SERIE NORMAL PARA ESGOTO PREDIAL</t>
  </si>
  <si>
    <t xml:space="preserve"> 3.6.39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</si>
  <si>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</si>
  <si>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</si>
  <si>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00003875 </t>
  </si>
  <si>
    <t>LUVA SIMPLES, PVC, SOLDAVEL, DN 50 MM, SERIE NORMAL, PARA ESGOTO PREDIAL</t>
  </si>
  <si>
    <t xml:space="preserve"> 3.6.40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</si>
  <si>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</si>
  <si>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</si>
  <si>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00003899 </t>
  </si>
  <si>
    <t>LUVA SIMPLES, PVC, SOLDAVEL, DN 100 MM, SERIE NORMAL, PARA ESGOTO PREDIAL</t>
  </si>
  <si>
    <t xml:space="preserve"> 3.6.41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</si>
  <si>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</si>
  <si>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</si>
  <si>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00007116 </t>
  </si>
  <si>
    <t>TE PVC SOLDAVEL, BBB, 90 GRAUS, DN 40 MM, PARA ESGOTO SECUNDARIO PREDIAL</t>
  </si>
  <si>
    <t xml:space="preserve"> 3.6.42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</si>
  <si>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</si>
  <si>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</si>
  <si>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00007091 </t>
  </si>
  <si>
    <t>TE SANITARIO, PVC, DN 100 X 100 MM, SERIE NORMAL, PARA ESGOTO PREDIAL</t>
  </si>
  <si>
    <t xml:space="preserve"> 3.6.43 </t>
  </si>
  <si>
    <t xml:space="preserve"> 89397 </t>
  </si>
  <si>
    <t>TÊ DE REDUÇÃO, PVC, SOLDÁVEL, DN 25MM X 20MM, INSTALADO EM RAMAL OU SUB-RAMAL DE ÁGUA - FORNECIMENTO E INSTALAÇÃO. AF_06/2022</t>
  </si>
  <si>
    <t xml:space="preserve"> 00007104 </t>
  </si>
  <si>
    <t>TE DE REDUCAO, PVC, SOLDAVEL, 90 GRAUS, 25 MM X 20 MM, PARA AGUA FRIA PREDIAL</t>
  </si>
  <si>
    <t xml:space="preserve"> 3.6.44 </t>
  </si>
  <si>
    <t xml:space="preserve"> 89617 </t>
  </si>
  <si>
    <t>TE, PVC, SOLDÁVEL, DN 25MM, INSTALADO EM PRUMADA DE ÁGUA - FORNECIMENTO E INSTALAÇÃO. AF_06/2022</t>
  </si>
  <si>
    <t xml:space="preserve"> 00007139 </t>
  </si>
  <si>
    <t>TE SOLDAVEL, PVC, 90 GRAUS, 25 MM, PARA AGUA FRIA PREDIAL (NBR 5648)</t>
  </si>
  <si>
    <t xml:space="preserve"> 3.6.45 </t>
  </si>
  <si>
    <t xml:space="preserve"> 00007129 </t>
  </si>
  <si>
    <t>TE DE REDUCAO, PVC, SOLDAVEL, 90 GRAUS, 50 MM X 25 MM, PARA AGUA FRIA PREDIAL</t>
  </si>
  <si>
    <t xml:space="preserve"> 3.6.46 </t>
  </si>
  <si>
    <t xml:space="preserve"> 00007142 </t>
  </si>
  <si>
    <t>TE SOLDAVEL, PVC, 90 GRAUS,50 MM, PARA AGUA FRIA PREDIAL (NBR 5648)</t>
  </si>
  <si>
    <t xml:space="preserve"> 3.6.47 </t>
  </si>
  <si>
    <t xml:space="preserve"> 00009868 </t>
  </si>
  <si>
    <t>TUBO PVC, SOLDAVEL, DE 25 MM, AGUA FRIA (NBR-5648)</t>
  </si>
  <si>
    <t xml:space="preserve"> 3.6.48 </t>
  </si>
  <si>
    <t xml:space="preserve"> 89771 </t>
  </si>
  <si>
    <t>TUBO, CPVC, SOLDÁVEL, DN 42MM, INSTALADO EM PRUMADA DE ÁGUA   FORNECIMENTO E INSTALAÇÃO. AF_06/2022</t>
  </si>
  <si>
    <t xml:space="preserve"> 00038028 </t>
  </si>
  <si>
    <t>TUBO CPVC, SOLDAVEL, 42 MM, AGUA QUENTE PREDIAL (NBR 15884)</t>
  </si>
  <si>
    <t xml:space="preserve"> 3.6.49 </t>
  </si>
  <si>
    <t xml:space="preserve"> 00009875 </t>
  </si>
  <si>
    <t>TUBO PVC, SOLDAVEL, DE 50 MM, AGUA FRIA (NBR-5648)</t>
  </si>
  <si>
    <t xml:space="preserve"> 3.6.50 </t>
  </si>
  <si>
    <t xml:space="preserve"> 00009835 </t>
  </si>
  <si>
    <t>TUBO PVC  SERIE NORMAL, DN 40 MM, PARA ESGOTO  PREDIAL (NBR 5688)</t>
  </si>
  <si>
    <t xml:space="preserve"> 3.6.51 </t>
  </si>
  <si>
    <t xml:space="preserve"> 89712 </t>
  </si>
  <si>
    <t>TUBO PVC, SERIE NORMAL, ESGOTO PREDIAL, DN 50 MM, FORNECIDO E INSTALADO EM RAMAL DE DESCARGA OU RAMAL DE ESGOTO SANITÁRIO. AF_08/2022</t>
  </si>
  <si>
    <t xml:space="preserve"> 00009838 </t>
  </si>
  <si>
    <t>TUBO PVC SERIE NORMAL, DN 50 MM, PARA ESGOTO PREDIAL (NBR 5688)</t>
  </si>
  <si>
    <t xml:space="preserve"> 3.6.52 </t>
  </si>
  <si>
    <t xml:space="preserve"> 00009836 </t>
  </si>
  <si>
    <t>TUBO PVC  SERIE NORMAL, DN 100 MM, PARA ESGOTO  PREDIAL (NBR 5688)</t>
  </si>
  <si>
    <t xml:space="preserve"> 3.6.53 </t>
  </si>
  <si>
    <t xml:space="preserve"> 00000096 </t>
  </si>
  <si>
    <t>ADAPTADOR PVC SOLDAVEL, COM FLANGE E ANEL DE VEDACAO, 25 MM X 3/4", PARA CAIXA D'AGUA</t>
  </si>
  <si>
    <t xml:space="preserve"> 3.6.54 </t>
  </si>
  <si>
    <t xml:space="preserve"> 94706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</si>
  <si>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</si>
  <si>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00000099 </t>
  </si>
  <si>
    <t>ADAPTADOR PVC SOLDAVEL, COM FLANGE E ANEL DE VEDACAO, 50 MM X 1 1/2", PARA CAIXA D'AGUA</t>
  </si>
  <si>
    <t xml:space="preserve"> 3.6.55 </t>
  </si>
  <si>
    <t xml:space="preserve"> 3.6.56 </t>
  </si>
  <si>
    <t xml:space="preserve"> 00011674 </t>
  </si>
  <si>
    <t>REGISTRO DE ESFERA, PVC, COM VOLANTE, VS, SOLDAVEL, DN 25 MM, COM CORPO DIVIDIDO</t>
  </si>
  <si>
    <t xml:space="preserve"> 3.6.57 </t>
  </si>
  <si>
    <t xml:space="preserve"> 00000112 </t>
  </si>
  <si>
    <t>ADAPTADOR PVC SOLDAVEL CURTO COM BOLSA E ROSCA, 50 MM X1 1/2", PARA AGUA FRIA</t>
  </si>
  <si>
    <t xml:space="preserve"> 3.6.58 </t>
  </si>
  <si>
    <t xml:space="preserve"> 89429 </t>
  </si>
  <si>
    <t>ADAPTADOR CURTO COM BOLSA E ROSCA PARA REGISTRO, PVC, SOLDÁVEL, DN 25MM X 3/4 , INSTALADO EM RAMAL DE DISTRIBUIÇÃO DE ÁGUA - FORNECIMENTO E INSTALAÇÃO. AF_06/2022</t>
  </si>
  <si>
    <t xml:space="preserve"> 00000065 </t>
  </si>
  <si>
    <t>ADAPTADOR PVC SOLDAVEL CURTO COM BOLSA E ROSCA, 25 MM X 3/4", PARA AGUA FRIA</t>
  </si>
  <si>
    <t xml:space="preserve"> 3.6.59 </t>
  </si>
  <si>
    <t xml:space="preserve"> 94497 </t>
  </si>
  <si>
    <t>REGISTRO DE GAVETA BRUTO, LATÃO, ROSCÁVEL, 1 1/2" - FORNECIMENTO E INSTALAÇÃO. AF_08/2021</t>
  </si>
  <si>
    <t xml:space="preserve"> 00006010 </t>
  </si>
  <si>
    <t>REGISTRO GAVETA BRUTO EM LATAO FORJADO, BITOLA 1 1/2 " (REF 1509)</t>
  </si>
  <si>
    <t xml:space="preserve"> 3.6.60 </t>
  </si>
  <si>
    <t xml:space="preserve"> 89353 </t>
  </si>
  <si>
    <t>REGISTRO DE GAVETA BRUTO, LATÃO, ROSCÁVEL, 3/4" - FORNECIMENTO E INSTALAÇÃO. AF_08/2021</t>
  </si>
  <si>
    <t xml:space="preserve"> 00006016 </t>
  </si>
  <si>
    <t>REGISTRO GAVETA BRUTO EM LATAO FORJADO, BITOLA 3/4 " (REF 1509)</t>
  </si>
  <si>
    <t xml:space="preserve"> 3.7 </t>
  </si>
  <si>
    <t>INSTALAÇÕES ELÉTRICAS</t>
  </si>
  <si>
    <t xml:space="preserve"> 3.7.1 </t>
  </si>
  <si>
    <t xml:space="preserve"> 101525 </t>
  </si>
  <si>
    <t>ENTRADA DE ENERGIA ELÉTRICA, SUBTERRÂNEA, BIFÁSICA, COM CAIXA DE EMBUTIR, CABO DE 10 MM2 E DISJUNTOR DIN 50A (NÃO INCLUSA MURETA DE ALVENARIA). AF_07/2020_PS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</si>
  <si>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</si>
  <si>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</si>
  <si>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91872 </t>
  </si>
  <si>
    <t>ELETRODUTO RÍGIDO ROSCÁVEL, PVC, DN 32 MM (1"), PARA CIRCUITOS TERMINAIS, INSTALADO EM PAREDE - FORNECIMENTO E INSTALAÇÃO. AF_12/2015</t>
  </si>
  <si>
    <t xml:space="preserve"> 91933 </t>
  </si>
  <si>
    <t>CABO DE COBRE FLEXÍVEL ISOLADO, 10 MM², ANTI-CHAMA 0,6/1,0 KV, PARA CIRCUITOS TERMINAIS - FORNECIMENTO E INSTALAÇÃO. AF_12/2015</t>
  </si>
  <si>
    <t xml:space="preserve"> 93666 </t>
  </si>
  <si>
    <t>DISJUNTOR BIPOLAR TIPO DIN, CORRENTE NOMINAL DE 50A - FORNECIMENTO E INSTALAÇÃO. AF_10/2020</t>
  </si>
  <si>
    <t xml:space="preserve"> 96977 </t>
  </si>
  <si>
    <t>CORDOALHA DE COBRE NU 50 MM², ENTERRADA, SEM ISOLADOR - FORNECIMENTO E INSTALAÇÃO. AF_12/2017</t>
  </si>
  <si>
    <t xml:space="preserve"> 96986 </t>
  </si>
  <si>
    <t>HASTE DE ATERRAMENTO 3/4  PARA SPDA - FORNECIMENTO E INSTALAÇÃO. AF_12/2017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</si>
  <si>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</si>
  <si>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</si>
  <si>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00011864 </t>
  </si>
  <si>
    <t>CONECTOR METALICO TIPO PARAFUSO FENDIDO (SPLIT BOLT), PARA CABOS ATE 95 MM2</t>
  </si>
  <si>
    <t xml:space="preserve"> 00034643 </t>
  </si>
  <si>
    <t>CAIXA DE INSPECAO PARA ATERRAMENTO E PARA RAIOS, EM POLIPROPILENO,  DIAMETRO = 300 MM X ALTURA = 400 MM</t>
  </si>
  <si>
    <t xml:space="preserve"> 00039809 </t>
  </si>
  <si>
    <t>CAIXA PARA MEDIDOR POLIFASICO, EM POLICARBONATO / TERMOPLASTICO, PARA ALOJAR 1 DISJUNTOR (PADRAO DA CONCESSIONARIA LOCAL)</t>
  </si>
  <si>
    <t xml:space="preserve"> 3.7.2 </t>
  </si>
  <si>
    <t xml:space="preserve"> 97589 </t>
  </si>
  <si>
    <t>LUMINÁRIA TIPO PLAFON EM PLÁSTICO, DE SOBREPOR, COM 1 LÂMPADA FLUORESCENTE DE 15 W, SEM REATOR - FORNECIMENTO E INSTALAÇÃO. AF_02/2020</t>
  </si>
  <si>
    <t xml:space="preserve"> 00038191 </t>
  </si>
  <si>
    <t>LAMPADA FLUORESCENTE COMPACTA 2U BRANCA 15 W, BASE E27 (127/220 V)</t>
  </si>
  <si>
    <t xml:space="preserve"> 00038773 </t>
  </si>
  <si>
    <t>LUMINARIA DE TETO PLAFON/PLAFONIER EM PLASTICO COM BASE E27, POTENCIA MAXIMA 60 W (NAO INCLUI LAMPADA)</t>
  </si>
  <si>
    <t xml:space="preserve"> 3.7.3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</si>
  <si>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</si>
  <si>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</si>
  <si>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90447 </t>
  </si>
  <si>
    <t>RASGO EM ALVENARIA PARA ELETRODUTOS COM DIAMETROS MENORES OU IGUAIS A 40 MM. AF_05/2015</t>
  </si>
  <si>
    <t xml:space="preserve"> 90456 </t>
  </si>
  <si>
    <t>QUEBRA EM ALVENARIA PARA INSTALAÇÃO DE CAIXA DE TOMADA (4X4 OU 4X2). AF_05/2015</t>
  </si>
  <si>
    <t xml:space="preserve"> 91842 </t>
  </si>
  <si>
    <t>ELETRODUTO FLEXÍVEL CORRUGADO, PVC, DN 20 MM (1/2"), PARA CIRCUITOS TERMINAIS, INSTALADO EM LAJE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</si>
  <si>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</si>
  <si>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</si>
  <si>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91953 </t>
  </si>
  <si>
    <t>INTERRUPTOR SIMPLES (1 MÓDULO), 10A/250V, INCLUINDO SUPORTE E PLACA - FORNECIMENTO E INSTALAÇÃO. AF_12/2015</t>
  </si>
  <si>
    <t xml:space="preserve"> 3.7.4 </t>
  </si>
  <si>
    <t xml:space="preserve"> 93142 </t>
  </si>
  <si>
    <t>PONTO DE TOMADA RESIDENCIAL INCLUINDO TOMADA (2 MÓDULOS) 10A/250V, CAIXA ELÉTRICA, ELETRODUTO, CABO, RASGO, QUEBRA E CHUMBAMENTO. AF_01/2016</t>
  </si>
  <si>
    <t xml:space="preserve"> 92004 </t>
  </si>
  <si>
    <t>TOMADA MÉDIA DE EMBUTIR (2 MÓDULOS), 2P+T 10 A, INCLUINDO SUPORTE E PLACA - FORNECIMENTO E INSTALAÇÃO. AF_12/2015</t>
  </si>
  <si>
    <t xml:space="preserve"> 3.7.5 </t>
  </si>
  <si>
    <t xml:space="preserve"> 97607 </t>
  </si>
  <si>
    <t>LUMINÁRIA ARANDELA TIPO TARTARUGA, DE SOBREPOR, COM 1 LÂMPADA LED DE 6 W, SEM REATOR - FORNECIMENTO E INSTALAÇÃO. AF_02/2020</t>
  </si>
  <si>
    <t xml:space="preserve"> 00038193 </t>
  </si>
  <si>
    <t>LAMPADA LED 6 W BIVOLT BRANCA, FORMATO TRADICIONAL (BASE E27)</t>
  </si>
  <si>
    <t xml:space="preserve"> 00038775 </t>
  </si>
  <si>
    <t>LUMINARIA TIPO TARTARUGA PARA AREA EXTERNA EM ALUMINIO, COM GRADE, PARA 1 LAMPADA, BASE E27, POTENCIA MAXIMA 40/60 W (NAO INCLUI LAMPADA)</t>
  </si>
  <si>
    <t xml:space="preserve"> 3.7.6 </t>
  </si>
  <si>
    <t xml:space="preserve"> 93662 </t>
  </si>
  <si>
    <t>DISJUNTOR BIPOLAR TIPO DIN, CORRENTE NOMINAL DE 20A - FORNECIMENTO E INSTALAÇÃO. AF_10/2020</t>
  </si>
  <si>
    <t xml:space="preserve"> 00001571 </t>
  </si>
  <si>
    <t>TERMINAL A COMPRESSAO EM COBRE ESTANHADO PARA CABO 4 MM2, 1 FURO E 1 COMPRESSAO, PARA PARAFUSO DE FIXACAO M5</t>
  </si>
  <si>
    <t xml:space="preserve"> 00034616 </t>
  </si>
  <si>
    <t>DISJUNTOR TIPO DIN/IEC, BIPOLAR DE 6 ATE 32A</t>
  </si>
  <si>
    <t xml:space="preserve"> 3.7.7 </t>
  </si>
  <si>
    <t xml:space="preserve"> 101877 </t>
  </si>
  <si>
    <t>QUADRO DE DISTRIBUIÇÃO DE ENERGIA EM PVC, DE EMBUTIR, SEM BARRAMENTO, PARA 3 DISJUNTORES - FORNECIMENTO E INSTALAÇÃO. AF_10/2020</t>
  </si>
  <si>
    <t xml:space="preserve"> 00039794 </t>
  </si>
  <si>
    <t>QUADRO DE DISTRIBUICAO, SEM BARRAMENTO, EM PVC, DE EMBUTIR, PARA 3 DISJUNTORES NEMA OU 4 DISJUNTORES DIN</t>
  </si>
  <si>
    <t xml:space="preserve"> 3.8 </t>
  </si>
  <si>
    <t>COBERTURA</t>
  </si>
  <si>
    <t xml:space="preserve"> 3.8.1 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</si>
  <si>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</si>
  <si>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</si>
  <si>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88323 </t>
  </si>
  <si>
    <t>TELHADISTA COM ENCARGOS COMPLEMENTARES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</si>
  <si>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</si>
  <si>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</si>
  <si>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</si>
  <si>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</si>
  <si>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00001607 </t>
  </si>
  <si>
    <t>CONJUNTO ARRUELAS DE VEDACAO 5/16" PARA TELHA FIBROCIMENTO (UMA ARRUELA METALICA E UMA ARRUELA PVC - CONICAS)</t>
  </si>
  <si>
    <t xml:space="preserve"> 00004302 </t>
  </si>
  <si>
    <t>PARAFUSO ZINCADO ROSCA SOBERBA, CABECA SEXTAVADA, 5/16 " X 250 MM, PARA FIXACAO DE TELHA EM MADEIRA</t>
  </si>
  <si>
    <t xml:space="preserve"> 00007194 </t>
  </si>
  <si>
    <t>TELHA DE FIBROCIMENTO ONDULADA E = 6 MM, DE 2,44 X 1,10 M (SEM AMIANTO)</t>
  </si>
  <si>
    <t xml:space="preserve"> 3.8.2 </t>
  </si>
  <si>
    <t xml:space="preserve"> 00004425 </t>
  </si>
  <si>
    <t>VIGA NAO APARELHADA  *6 X 12* CM, EM MACARANDUBA, ANGELIM OU EQUIVALENTE DA REGIAO - BRUTA</t>
  </si>
  <si>
    <t xml:space="preserve"> 00040568 </t>
  </si>
  <si>
    <t>PREGO DE ACO POLIDO COM CABECA 22 X 48 (4 1/4 X 5)</t>
  </si>
  <si>
    <t xml:space="preserve"> 3.8.3 </t>
  </si>
  <si>
    <t xml:space="preserve"> 92606 </t>
  </si>
  <si>
    <t>FABRICAÇÃO E INSTALAÇÃO DE TESOURA INTEIRA EM AÇO, VÃO DE 5 M, PARA TELHA ONDULADA DE FIBROCIMENTO, METÁLICA, PLÁSTICA OU TERMOACÚSTICA, INCLUSO IÇAMENTO. AF_12/2015</t>
  </si>
  <si>
    <t xml:space="preserve"> 92255 </t>
  </si>
  <si>
    <t>INSTALAÇÃO DE TESOURA (INTEIRA OU MEIA), EM AÇO, PARA VÃOS MAIORES OU IGUAIS A 3,0 M E MENORES QUE 6,0 M, INCLUSO IÇAMENTO. AF_07/2019</t>
  </si>
  <si>
    <t xml:space="preserve"> 00004777 </t>
  </si>
  <si>
    <t>CANTONEIRA ACO ABAS IGUAIS (QUALQUER BITOLA), ESPESSURA ENTRE 1/8" E 1/4"</t>
  </si>
  <si>
    <t xml:space="preserve"> 00010997 </t>
  </si>
  <si>
    <t>ELETRODO REVESTIDO AWS - E7018, DIAMETRO IGUAL A 4,00 MM</t>
  </si>
  <si>
    <t xml:space="preserve"> 00040598 </t>
  </si>
  <si>
    <t>PERFIL UDC ("U" DOBRADO DE CHAPA) SIMPLES DE ACO LAMINADO, GALVANIZADO, ASTM A36, 127 X 50 MM, E= 3 MM</t>
  </si>
  <si>
    <t xml:space="preserve"> 3.8.4 </t>
  </si>
  <si>
    <t xml:space="preserve"> 92602 </t>
  </si>
  <si>
    <t>FABRICAÇÃO E INSTALAÇÃO DE TESOURA INTEIRA EM AÇO, VÃO DE 3 M, PARA TELHA ONDULADA DE FIBROCIMENTO, METÁLICA, PLÁSTICA OU TERMOACÚSTICA, INCLUSO IÇAMENTO.. AF_12/2015</t>
  </si>
  <si>
    <t xml:space="preserve"> 3.8.5 </t>
  </si>
  <si>
    <t xml:space="preserve"> 100327 </t>
  </si>
  <si>
    <t>RUFO EXTERNO/INTERNO EM CHAPA DE AÇO GALVANIZADO NÚMERO 26, CORTE DE 33 CM, INCLUSO IÇAMENTO. AF_07/2019</t>
  </si>
  <si>
    <t xml:space="preserve"> 00000142 </t>
  </si>
  <si>
    <t>SELANTE ELASTICO MONOCOMPONENTE A BASE DE POLIURETANO (PU) PARA JUNTAS DIVERSAS</t>
  </si>
  <si>
    <t>310ML</t>
  </si>
  <si>
    <t xml:space="preserve"> 00001113 </t>
  </si>
  <si>
    <t>RUFO EXTERNO/INTERNO DE CHAPA DE ACO GALVANIZADA NUM 26, CORTE 33 CM</t>
  </si>
  <si>
    <t xml:space="preserve"> 00005061 </t>
  </si>
  <si>
    <t>PREGO DE ACO POLIDO COM CABECA 18 X 27 (2 1/2 X 10)</t>
  </si>
  <si>
    <t xml:space="preserve"> 00005104 </t>
  </si>
  <si>
    <t>REBITE DE ALUMINIO VAZADO DE REPUXO, 3,2 X 8 MM (1KG = 1025 UNIDADES)</t>
  </si>
  <si>
    <t xml:space="preserve"> 00013388 </t>
  </si>
  <si>
    <t>SOLDA EM BARRA DE ESTANHO-CHUMBO 50/50</t>
  </si>
  <si>
    <t xml:space="preserve"> 3.8.6 </t>
  </si>
  <si>
    <t xml:space="preserve"> 101979 </t>
  </si>
  <si>
    <t>CHAPIM (RUFO CAPA) EM AÇO GALVANIZADO, CORTE 33. AF_11/2020</t>
  </si>
  <si>
    <t xml:space="preserve"> 00011950 </t>
  </si>
  <si>
    <t>BUCHA DE NYLON SEM ABA S6, COM PARAFUSO DE 4,20 X 40 MM EM ACO ZINCADO COM ROSCA SOBERBA, CABECA CHATA E FENDA PHILLIPS</t>
  </si>
  <si>
    <t xml:space="preserve"> 3.8.7 </t>
  </si>
  <si>
    <t xml:space="preserve"> 94228 </t>
  </si>
  <si>
    <t>CALHA EM CHAPA DE AÇO GALVANIZADO NÚMERO 24, DESENVOLVIMENTO DE 50 CM, INCLUSO TRANSPORTE VERTICAL. AF_07/2019</t>
  </si>
  <si>
    <t xml:space="preserve"> 00040783 </t>
  </si>
  <si>
    <t>CALHA QUADRADA DE CHAPA DE ACO GALVANIZADA NUM 24, CORTE 50 CM</t>
  </si>
  <si>
    <t xml:space="preserve"> 3.8.8 </t>
  </si>
  <si>
    <t xml:space="preserve"> 89585 </t>
  </si>
  <si>
    <t>JOELHO 45 GRAUS, PVC, SERIE R, ÁGUA PLUVIAL, DN 100 MM, JUNTA ELÁSTICA, FORNECIDO E INSTALADO EM CONDUTORES VERTICAIS DE ÁGUAS PLUVIAIS. AF_06/2022</t>
  </si>
  <si>
    <t xml:space="preserve"> 00000299 </t>
  </si>
  <si>
    <t>ANEL BORRACHA, DN 100 MM, PARA TUBO SERIE REFORCADA ESGOTO PREDIAL</t>
  </si>
  <si>
    <t xml:space="preserve"> 00020151 </t>
  </si>
  <si>
    <t>JOELHO, PVC SERIE R, 45 GRAUS, DN 100 MM, PARA ESGOTO PREDIAL</t>
  </si>
  <si>
    <t xml:space="preserve"> 3.8.9 </t>
  </si>
  <si>
    <t xml:space="preserve"> 89529 </t>
  </si>
  <si>
    <t>JOELHO 90 GRAUS, PVC, SERIE R, ÁGUA PLUVIAL, DN 100 MM, JUNTA ELÁSTICA, FORNECIDO E INSTALADO EM RAMAL DE ENCAMINHAMENTO. AF_06/2022</t>
  </si>
  <si>
    <t xml:space="preserve"> 00020157 </t>
  </si>
  <si>
    <t>JOELHO, PVC SERIE R, 90 GRAUS, DN 100 MM, PARA ESGOTO PREDIAL</t>
  </si>
  <si>
    <t xml:space="preserve"> 3.8.10 </t>
  </si>
  <si>
    <t xml:space="preserve"> 89578 </t>
  </si>
  <si>
    <t>TUBO PVC, SÉRIE R, ÁGUA PLUVIAL, DN 100 MM, FORNECIDO E INSTALADO EM CONDUTORES VERTICAIS DE ÁGUAS PLUVIAIS. AF_06/2022</t>
  </si>
  <si>
    <t xml:space="preserve"> 00009841 </t>
  </si>
  <si>
    <t>TUBO PVC, SERIE R, DN 100 MM, PARA ESGOTO OU AGUAS PLUVIAIS PREDIAL (NBR 5688)</t>
  </si>
  <si>
    <t xml:space="preserve"> 3.9 </t>
  </si>
  <si>
    <t>ESQUADRIAS</t>
  </si>
  <si>
    <t xml:space="preserve"> 3.9.1 </t>
  </si>
  <si>
    <t xml:space="preserve"> 91338 </t>
  </si>
  <si>
    <t>PORTA DE ALUMÍNIO DE ABRIR COM LAMBRI, COM GUARNIÇÃO, FIXAÇÃO COM PARAFUSOS - FORNECIMENTO E INSTALAÇÃO. AF_12/2019</t>
  </si>
  <si>
    <t xml:space="preserve"> 00004914 </t>
  </si>
  <si>
    <t>PORTA DE ABRIR EM ALUMINIO COM LAMBRI HORIZONTAL/LAMINADA, ACABAMENTO ANODIZADO NATURAL, SEM GUARNICAO/ALIZAR/VISTA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</si>
  <si>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</si>
  <si>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</si>
  <si>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</si>
  <si>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</si>
  <si>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3.9.2 </t>
  </si>
  <si>
    <t xml:space="preserve"> 91305 </t>
  </si>
  <si>
    <t>FECHADURA DE EMBUTIR PARA PORTA DE BANHEIRO, COMPLETA, ACABAMENTO PADRÃO POPULAR, INCLUSO EXECUÇÃO DE FURO - FORNECIMENTO E INSTALAÇÃO. AF_12/2019</t>
  </si>
  <si>
    <t xml:space="preserve"> 00003097 </t>
  </si>
  <si>
    <t>FECHADURA ROSETA REDONDA PARA PORTA DE BANHEIRO, EM ACO INOX (MAQUINA, TESTA E CONTRA-TESTA) E EM ZAMAC (MACANETA, LINGUETA E TRINCOS) COM ACABAMENTO CROMADO, MAQUINA DE 40 MM, INCLUINDO CHAVE TIPO TRANQUETA</t>
  </si>
  <si>
    <t xml:space="preserve"> 3.9.3 </t>
  </si>
  <si>
    <t xml:space="preserve"> 91307 </t>
  </si>
  <si>
    <t>FECHADURA DE EMBUTIR PARA PORTAS INTERNAS, COMPLETA, ACABAMENTO PADRÃO POPULAR, COM EXECUÇÃO DE FURO - FORNECIMENTO E INSTALAÇÃO. AF_12/2019</t>
  </si>
  <si>
    <t xml:space="preserve"> 00003090 </t>
  </si>
  <si>
    <t>FECHADURA ESPELHO PARA PORTA INTERNA, EM ACO INOX (MAQUINA, TESTA E CONTRA-TESTA) E EM ZAMAC (MACANETA, LINGUETA E TRINCOS) COM ACABAMENTO CROMADO, MAQUINA DE 40 MM, INCLUINDO CHAVE TIPO INTERNA</t>
  </si>
  <si>
    <t xml:space="preserve"> 4 </t>
  </si>
  <si>
    <t>CONSTRUÇÃO DA QUADRA</t>
  </si>
  <si>
    <t xml:space="preserve"> 4.1 </t>
  </si>
  <si>
    <t>MURETA</t>
  </si>
  <si>
    <t xml:space="preserve"> 4.1.1 </t>
  </si>
  <si>
    <t xml:space="preserve"> 4.1.2 </t>
  </si>
  <si>
    <t xml:space="preserve"> 4.1.3 </t>
  </si>
  <si>
    <t xml:space="preserve"> 4.1.4 </t>
  </si>
  <si>
    <t xml:space="preserve"> 4.1.5 </t>
  </si>
  <si>
    <t xml:space="preserve"> 4.1.6 </t>
  </si>
  <si>
    <t xml:space="preserve"> 4.2 </t>
  </si>
  <si>
    <t>ALAMBRADO</t>
  </si>
  <si>
    <t xml:space="preserve"> 4.2.1 </t>
  </si>
  <si>
    <t xml:space="preserve"> 102362 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</si>
  <si>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</si>
  <si>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 xml:space="preserve"> 88315 </t>
  </si>
  <si>
    <t>SERRALHEIRO COM ENCARGOS COMPLEMENTARES</t>
  </si>
  <si>
    <t xml:space="preserve"> 00007167 </t>
  </si>
  <si>
    <t>TELA DE ARAME GALVANIZADA QUADRANGULAR / LOSANGULAR, FIO 2,11 MM (14 BWG), MALHA 5 X 5 CM, H = 2 M</t>
  </si>
  <si>
    <t xml:space="preserve"> 00007696 </t>
  </si>
  <si>
    <t>TUBO ACO GALVANIZADO COM COSTURA, CLASSE MEDIA, DN 2", E = *3,65* MM, PESO *5,10* KG/M (NBR 5580)</t>
  </si>
  <si>
    <t xml:space="preserve"> 00007698 </t>
  </si>
  <si>
    <t>TUBO ACO GALVANIZADO COM COSTURA, CLASSE MEDIA, DN 1.1/4", E = *3,25* MM, PESO *3,14* KG/M (NBR 5580)</t>
  </si>
  <si>
    <t xml:space="preserve"> 00011002 </t>
  </si>
  <si>
    <t>ELETRODO REVESTIDO AWS - E6013, DIAMETRO IGUAL A 2,50 MM</t>
  </si>
  <si>
    <t xml:space="preserve"> 00043130 </t>
  </si>
  <si>
    <t>ARAME GALVANIZADO 12 BWG, D = 2,76 MM (0,048 KG/M) OU 14 BWG, D = 2,11 MM (0,026 KG/M)</t>
  </si>
  <si>
    <t xml:space="preserve"> 4.2.2 </t>
  </si>
  <si>
    <t xml:space="preserve"> 74238/002 </t>
  </si>
  <si>
    <t>PORTAO EM TELA ARAME GALVANIZADO N.12 MALHA 2" E MOLDURA EM TUBOS DE ACO COM DUAS FOLHAS DE ABRIR, INCLUSO FERRAGENS</t>
  </si>
  <si>
    <t xml:space="preserve"> 88317 </t>
  </si>
  <si>
    <t>SOLDADOR COM ENCARGOS COMPLEMENTARES</t>
  </si>
  <si>
    <t xml:space="preserve"> 98764 </t>
  </si>
  <si>
    <t>INVERSOR DE SOLDA MONOFÁSICO DE 160 A, POTÊNCIA DE 5400 W, TENSÃO DE 220 V, PARA SOLDA COM ELETRODOS DE 2,0 A 4,0 MM E PROCESSO TIG - CHP DIURNO. AF_06/2018</t>
  </si>
  <si>
    <t xml:space="preserve"> 98765 </t>
  </si>
  <si>
    <t>INVERSOR DE SOLDA MONOFÁSICO DE 160 A, POTÊNCIA DE 5400 W, TENSÃO DE 220 V, PARA SOLDA COM ELETRODOS DE 2,0 A 4,0 MM E PROCESSO TIG - CHI DIURNO. AF_06/2018</t>
  </si>
  <si>
    <t xml:space="preserve"> 00007697 </t>
  </si>
  <si>
    <t>TUBO ACO GALVANIZADO COM COSTURA, CLASSE MEDIA, DN 1.1/2", E = *3,25* MM, PESO *3,61* KG/M (NBR 5580)</t>
  </si>
  <si>
    <t xml:space="preserve"> 00021010 </t>
  </si>
  <si>
    <t>TUBO ACO GALVANIZADO COM COSTURA, CLASSE LEVE, DN 25 MM ( 1"),  E = 2,65 MM,  *2,11* KG/M (NBR 5580)</t>
  </si>
  <si>
    <t xml:space="preserve"> 4.3 </t>
  </si>
  <si>
    <t>DRENAGEM</t>
  </si>
  <si>
    <t xml:space="preserve"> 4.3.1 </t>
  </si>
  <si>
    <t xml:space="preserve"> 4.3.2 </t>
  </si>
  <si>
    <t xml:space="preserve"> 95875 </t>
  </si>
  <si>
    <t>TRANSPORTE COM CAMINHÃO BASCULANTE DE 10 M³, EM VIA URBANA PAVIMENTADA, DMT ATÉ 30 KM (UNIDADE: M3XKM). AF_07/2020</t>
  </si>
  <si>
    <t>TRAN - TRANSPORTES, CARGAS E DESCARGAS</t>
  </si>
  <si>
    <t>M3XKM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</si>
  <si>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</si>
  <si>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</si>
  <si>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</si>
  <si>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</si>
  <si>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 xml:space="preserve"> 4.3.3 </t>
  </si>
  <si>
    <t xml:space="preserve"> 102704 </t>
  </si>
  <si>
    <t>TUBO DE PEAD CORRUGADO PERFURADO, DN 100 MM, PARA DRENO - FORNECIMENTO E ASSENTAMENTO. AF_07/2021</t>
  </si>
  <si>
    <t>DROP - DRENAGEM/OBRAS DE CONTENÇÃO / POÇOS DE VISITA E CAIXAS</t>
  </si>
  <si>
    <t xml:space="preserve"> 00038052 </t>
  </si>
  <si>
    <t>TUBO DRENO, CORRUGADO, ESPIRALADO, FLEXIVEL, PERFURADO, EM POLIETILENO DE ALTA DENSIDADE (PEAD), DN 100 MM, (4") PARA DRENAGEM - EM ROLO (NORMA DNIT 093/2006 - E.M)</t>
  </si>
  <si>
    <t xml:space="preserve"> 4.3.4 </t>
  </si>
  <si>
    <t xml:space="preserve"> 101807 </t>
  </si>
  <si>
    <t>CAIXA ENTERRADA DISTRIBUIDORA DE VAZÃO (SUMIDOUROS MÚLTIPLOS), RETANGULAR, EM ALVENARIA COM BLOCOS DE CONCRETO, DIMENSÕES INTERNAS: 0,60 X 0,60 X H=0,50 M. AF_12/2020</t>
  </si>
  <si>
    <t xml:space="preserve"> 101616 </t>
  </si>
  <si>
    <t>PREPARO DE FUNDO DE VALA COM LARGURA MENOR QUE 1,5 M (ACERTO DO SOLO NATURAL). AF_08/2020</t>
  </si>
  <si>
    <t xml:space="preserve"> 87316 </t>
  </si>
  <si>
    <t>ARGAMASSA TRAÇO 1:4 (EM VOLUME DE CIMENTO E AREIA GROSSA ÚMIDA) PARA CHAPISCO CONVENCIONAL, PREPARO MECÂNICO COM BETONEIRA 400 L. AF_08/2019</t>
  </si>
  <si>
    <t xml:space="preserve"> 94970 </t>
  </si>
  <si>
    <t>CONCRETO FCK = 20MPA, TRAÇO 1:2,7:3 (EM MASSA SECA DE CIMENTO/ AREIA MÉDIA/ BRITA 1) - PREPARO MECÂNICO COM BETONEIRA 600 L. AF_05/2021</t>
  </si>
  <si>
    <t xml:space="preserve"> 97733 </t>
  </si>
  <si>
    <t>PEÇA RETANGULAR PRÉ-MOLDADA, VOLUME DE CONCRETO DE ATÉ 10 LITROS, TAXA DE AÇO APROXIMADA DE 30KG/M³. AF_01/2018</t>
  </si>
  <si>
    <t xml:space="preserve"> 97735 </t>
  </si>
  <si>
    <t>PEÇA RETANGULAR PRÉ-MOLDADA, VOLUME DE CONCRETO DE 30 A 100 LITROS, TAXA DE AÇO APROXIMADA DE 30KG/M³. AF_01/2018</t>
  </si>
  <si>
    <t xml:space="preserve"> 00000650 </t>
  </si>
  <si>
    <t>BLOCO DE VEDACAO DE CONCRETO, 9 X 19 X 39 CM (CLASSE C - NBR 6136)</t>
  </si>
  <si>
    <t xml:space="preserve"> 00002692 </t>
  </si>
  <si>
    <t>DESMOLDANTE PROTETOR PARA FORMAS DE MADEIRA, DE BASE OLEOSA EMULSIONADA EM AGUA</t>
  </si>
  <si>
    <t xml:space="preserve"> 00005069 </t>
  </si>
  <si>
    <t>PREGO DE ACO POLIDO COM CABECA 17 X 27 (2 1/2 X 11)</t>
  </si>
  <si>
    <t xml:space="preserve"> 00006193 </t>
  </si>
  <si>
    <t>TABUA  NAO  APARELHADA  *2,5 X 20* CM, EM MACARANDUBA, ANGELIM OU EQUIVALENTE DA REGIAO - BRUTA</t>
  </si>
  <si>
    <t xml:space="preserve"> 4.3.5 </t>
  </si>
  <si>
    <t xml:space="preserve"> 00000098 </t>
  </si>
  <si>
    <t>Próprio</t>
  </si>
  <si>
    <t>PEDRA BRITADA SEIXO N. 2 - POSTO PEDREIRA/FORNECEDOR, SEM FRETE</t>
  </si>
  <si>
    <t xml:space="preserve"> 4.3.6 </t>
  </si>
  <si>
    <t xml:space="preserve"> 102712 </t>
  </si>
  <si>
    <t>GEOTÊXTIL NÃO TECIDO 100% POLIÉSTER, RESISTÊNCIA A TRAÇÃO DE 9 KN/M (RT - 9), INSTALADO EM DRENO - FORNECIMENTO E INSTALAÇÃO. AF_07/2021</t>
  </si>
  <si>
    <t xml:space="preserve"> 00004013 </t>
  </si>
  <si>
    <t>GEOTEXTIL NAO TECIDO AGULHADO DE FILAMENTOS CONTINUOS 100% POLIESTER, RESITENCIA A TRACAO = 09 KN/M</t>
  </si>
  <si>
    <t xml:space="preserve"> 4.3.7 </t>
  </si>
  <si>
    <t xml:space="preserve"> 102711 </t>
  </si>
  <si>
    <t>JUNÇÃO DUPLA DE PVC, SÉRIE NORMAL, PARA ESGOTO PREDIAL, DN 100 X 100 X 100 MM, INSTALADA EM DRENO  - FORNECIMENTO E INSTALAÇÃO. AF_07/2021</t>
  </si>
  <si>
    <t xml:space="preserve"> 00003668 </t>
  </si>
  <si>
    <t>JUNCAO DUPLA, PVC SOLDAVEL, DN 100 X 100 X 100 MM , SERIE NORMAL PARA ESGOTO PREDIAL</t>
  </si>
  <si>
    <t xml:space="preserve"> 4.3.8 </t>
  </si>
  <si>
    <t xml:space="preserve"> 102710 </t>
  </si>
  <si>
    <t>JUNÇÃO SIMPLES DE PVC, 45 GRAUS, SÉRIE NORMAL, PARA ESGOTO PREDIAL, DN 100 MM, INSTALADA EM DRENO - FORNECIMENTO E INSTALAÇÃO. AF_07/2021</t>
  </si>
  <si>
    <t xml:space="preserve"> 4.4 </t>
  </si>
  <si>
    <t>AREIA</t>
  </si>
  <si>
    <t xml:space="preserve"> 4.4.1 </t>
  </si>
  <si>
    <t xml:space="preserve"> 4.4.2 </t>
  </si>
  <si>
    <t xml:space="preserve"> 00000097 </t>
  </si>
  <si>
    <t>AREIA FINA - POSTO JAZIDA/FORNECEDOR (RETIRADO NA JAZIDA SEM TRANSPORTE)</t>
  </si>
  <si>
    <t xml:space="preserve"> 4.5 </t>
  </si>
  <si>
    <t>ILUMINAÇÃO</t>
  </si>
  <si>
    <t xml:space="preserve"> 4.5.1 </t>
  </si>
  <si>
    <t xml:space="preserve"> PMPG-ELE </t>
  </si>
  <si>
    <t>POSTE DE AÇO CONICO CONTÍNUO RETO SIMPLES, ENGASTADO, H=8M, INCLUSIVE 5 REFLETOR DE LED DE 200w- FORNECIMENTO E INSTALACAO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</si>
  <si>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</si>
  <si>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</si>
  <si>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00000980 </t>
  </si>
  <si>
    <t>CABO DE COBRE, FLEXIVEL, CLASSE 4 OU 5, ISOLACAO EM PVC/A, ANTICHAMA BWF-B, 1 CONDUTOR, 450/750 V, SECAO NOMINAL 10 MM2</t>
  </si>
  <si>
    <t xml:space="preserve"> 00014165 </t>
  </si>
  <si>
    <t>POSTE CONICO CONTINUO EM ACO GALVANIZADO, RETO, ENGASTADO,  H = 9 M, DIAMETRO INFERIOR = *145* MM</t>
  </si>
  <si>
    <t xml:space="preserve"> 00000040 </t>
  </si>
  <si>
    <t>REFLETOR DE LED 200 W</t>
  </si>
  <si>
    <t xml:space="preserve"> 4.5.2 </t>
  </si>
  <si>
    <t xml:space="preserve"> 93664 </t>
  </si>
  <si>
    <t>DISJUNTOR BIPOLAR TIPO DIN, CORRENTE NOMINAL DE 32A - FORNECIMENTO E INSTALAÇÃO. AF_10/2020</t>
  </si>
  <si>
    <t xml:space="preserve"> 00001573 </t>
  </si>
  <si>
    <t>TERMINAL A COMPRESSAO EM COBRE ESTANHADO PARA CABO 6 MM2, 1 FURO E 1 COMPRESSAO, PARA PARAFUSO DE FIXACAO M6</t>
  </si>
  <si>
    <t xml:space="preserve"> 4.5.3 </t>
  </si>
  <si>
    <t xml:space="preserve"> 00039795 </t>
  </si>
  <si>
    <t>QUADRO DE DISTRIBUICAO, SEM BARRAMENTO, EM PVC, DE EMBUTIR, PARA 6 DISJUNTORES NEMA OU 8 DISJUNTORES DIN</t>
  </si>
  <si>
    <t xml:space="preserve"> 4.5.4 </t>
  </si>
  <si>
    <t xml:space="preserve"> 91931 </t>
  </si>
  <si>
    <t>CABO DE COBRE FLEXÍVEL ISOLADO, 6 MM², ANTI-CHAMA 0,6/1,0 KV, PARA CIRCUITOS TERMINAIS - FORNECIMENTO E INSTALAÇÃO. AF_12/2015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</si>
  <si>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</si>
  <si>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</si>
  <si>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00021127 </t>
  </si>
  <si>
    <t>FITA ISOLANTE ADESIVA ANTICHAMA, USO ATE 750 V, EM ROLO DE 19 MM X 5 M</t>
  </si>
  <si>
    <t xml:space="preserve"> 4.5.5 </t>
  </si>
  <si>
    <t xml:space="preserve"> 91857 </t>
  </si>
  <si>
    <t>ELETRODUTO FLEXÍVEL CORRUGADO REFORÇADO, PVC, DN 32 MM (1"), PARA CIRCUITOS TERMINAIS, INSTALADO EM PAREDE - FORNECIMENTO E INSTALAÇÃO. AF_12/2015</t>
  </si>
  <si>
    <t xml:space="preserve"> 00039245 </t>
  </si>
  <si>
    <t>ELETRODUTO PVC FLEXIVEL CORRUGADO, REFORCADO, COR LARANJA, DE 32 MM, PARA LAJES E PISOS</t>
  </si>
  <si>
    <t xml:space="preserve"> 4.6 </t>
  </si>
  <si>
    <t>ACESSÓRIOS ESPORTIVOS</t>
  </si>
  <si>
    <t xml:space="preserve"> 4.6.1 </t>
  </si>
  <si>
    <t xml:space="preserve"> 10069 </t>
  </si>
  <si>
    <t>ORSE</t>
  </si>
  <si>
    <t>Traves oficial para futebol de salão 3x2m em aço galv.3", com requadro e redes de polietileno fio 4mm (conjunto p/futsal)</t>
  </si>
  <si>
    <t>Urbanização de Parques e Praças</t>
  </si>
  <si>
    <t>par</t>
  </si>
  <si>
    <t xml:space="preserve"> 00025398 </t>
  </si>
  <si>
    <t>CONJUNTO PARA FUTSAL COM PAR DE TRAVES OFICIAIS DE 3,00 X 2,00 M EM TUBO DE ACO GALVANIZADO 3" COM REQUADROS EM TUBO DE 1", PINTURA EM PRIMER COM TINTA ESMALTE SINTETICO E REDES DE POLIETILENO FIO 4 MM</t>
  </si>
  <si>
    <t xml:space="preserve"> 4.6.2 </t>
  </si>
  <si>
    <t xml:space="preserve"> 7945 </t>
  </si>
  <si>
    <t>Banco de reserva (Búrica) para campo de futebol com cobertura - 2,41x1,5x4m - 8 lugares - Physicus ou similar</t>
  </si>
  <si>
    <t>Mobiliário</t>
  </si>
  <si>
    <t>un</t>
  </si>
  <si>
    <t xml:space="preserve"> 7895 </t>
  </si>
  <si>
    <t>Banco de reserva para campo de futebol com cobertura - 2,41x1,5x4m - 8 lugares - Physicus ou similar un</t>
  </si>
  <si>
    <t xml:space="preserve"> 4.6.3 </t>
  </si>
  <si>
    <t xml:space="preserve"> 2432 </t>
  </si>
  <si>
    <t>Poste oficial para volei em aço galvanizado d=3", c/esticador e catraca</t>
  </si>
  <si>
    <t xml:space="preserve"> 1877 </t>
  </si>
  <si>
    <t>Poste oficial para volei em aço galvanizado d=3", c/esticador e catraca (cod.3008) par</t>
  </si>
  <si>
    <t xml:space="preserve"> 4.6.4 </t>
  </si>
  <si>
    <t xml:space="preserve"> 2429 </t>
  </si>
  <si>
    <t>Rede para volei profissional, em nylon e com medidor de altura</t>
  </si>
  <si>
    <t xml:space="preserve"> 1932 </t>
  </si>
  <si>
    <t>Rede volei em nylon, profissional, lona em pvc, c/medidor altura (cod.2006p) un</t>
  </si>
  <si>
    <t xml:space="preserve"> 5 </t>
  </si>
  <si>
    <t>LIMPEZA FINAL</t>
  </si>
  <si>
    <t xml:space="preserve"> 5.1 </t>
  </si>
  <si>
    <t xml:space="preserve"> 9537 </t>
  </si>
  <si>
    <t>LIMPEZA FINAL DA OBRA</t>
  </si>
  <si>
    <t xml:space="preserve"> 00000003 </t>
  </si>
  <si>
    <t>ACIDO CLORIDRICO / ACIDO MURIATICO, DILUICAO 10% A 12% PARA USO EM LIMPEZA</t>
  </si>
  <si>
    <t>Total sem BDI</t>
  </si>
  <si>
    <t>Total do BDI</t>
  </si>
  <si>
    <t>Total Geral</t>
  </si>
  <si>
    <t>_______________________________________________________________
Erika Lilyan Guebara Campos
CREA MT 042161</t>
  </si>
  <si>
    <t>_______________________________________________________________
Vanderlei Antonio de Abreu
Prefeito Municipal</t>
  </si>
  <si>
    <t>501.031,44</t>
  </si>
  <si>
    <t>Custo Acumulado</t>
  </si>
  <si>
    <t>100,0%</t>
  </si>
  <si>
    <t>Porcentagem Acumulado</t>
  </si>
  <si>
    <t>Custo</t>
  </si>
  <si>
    <t>Porcentagem</t>
  </si>
  <si>
    <t>100,00%
7.056,00</t>
  </si>
  <si>
    <t/>
  </si>
  <si>
    <t>100,00%
249.960,36</t>
  </si>
  <si>
    <t>100,00%
202.181,83</t>
  </si>
  <si>
    <t>100,00%
18.176,33</t>
  </si>
  <si>
    <t>100,00%
23.656,92</t>
  </si>
  <si>
    <t>120 DIAS</t>
  </si>
  <si>
    <t>90 DIAS</t>
  </si>
  <si>
    <t>60 DIAS</t>
  </si>
  <si>
    <t>30 DIAS</t>
  </si>
  <si>
    <t>Total Por Etapa</t>
  </si>
  <si>
    <t>Item</t>
  </si>
  <si>
    <t>Cronograma Físico e Financeiro</t>
  </si>
  <si>
    <t>Peso (%)</t>
  </si>
  <si>
    <t>Valor Unit com BDI</t>
  </si>
  <si>
    <t>Orçamento Sintético</t>
  </si>
  <si>
    <t>439.251,98</t>
  </si>
  <si>
    <t>345.275,00</t>
  </si>
  <si>
    <t>251.298,03</t>
  </si>
  <si>
    <t>157.321,05</t>
  </si>
  <si>
    <t>63.344,08</t>
  </si>
  <si>
    <t>87,67%</t>
  </si>
  <si>
    <t>68,91%</t>
  </si>
  <si>
    <t>50,16%</t>
  </si>
  <si>
    <t>31,4%</t>
  </si>
  <si>
    <t>12,64%</t>
  </si>
  <si>
    <t>61.779,46</t>
  </si>
  <si>
    <t>93.976,98</t>
  </si>
  <si>
    <t>12,33%</t>
  </si>
  <si>
    <t>18,76%</t>
  </si>
  <si>
    <t>20,00%
49.992,07</t>
  </si>
  <si>
    <t>20,00%
40.436,37</t>
  </si>
  <si>
    <t>20,00%
4.731,38</t>
  </si>
  <si>
    <t>15,00%
3.548,54</t>
  </si>
  <si>
    <t>180 DIAS</t>
  </si>
  <si>
    <t>150 DIAS</t>
  </si>
  <si>
    <t>Planilha Orçamentária Resumida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</si>
</sst>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"/>
    <numFmt numFmtId="165" formatCode="#,##0.0000000"/>
  </numFmts>
  <fonts count="41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10" fillId="10" borderId="7" xfId="0" applyFont="1" applyFill="1" applyBorder="1" applyAlignment="1">
      <alignment horizontal="left" vertical="top" wrapText="1"/>
    </xf>
    <xf numFmtId="0" fontId="11" fillId="11" borderId="8" xfId="0" applyFont="1" applyFill="1" applyBorder="1" applyAlignment="1">
      <alignment horizontal="center" vertical="top" wrapText="1"/>
    </xf>
    <xf numFmtId="0" fontId="12" fillId="12" borderId="9" xfId="0" applyFont="1" applyFill="1" applyBorder="1" applyAlignment="1">
      <alignment horizontal="right" vertical="top" wrapText="1"/>
    </xf>
    <xf numFmtId="4" fontId="13" fillId="13" borderId="10" xfId="0" applyNumberFormat="1" applyFont="1" applyFill="1" applyBorder="1" applyAlignment="1">
      <alignment horizontal="right" vertical="top" wrapText="1"/>
    </xf>
    <xf numFmtId="165" fontId="14" fillId="14" borderId="11" xfId="0" applyNumberFormat="1" applyFont="1" applyFill="1" applyBorder="1" applyAlignment="1">
      <alignment horizontal="right" vertical="top" wrapText="1"/>
    </xf>
    <xf numFmtId="0" fontId="15" fillId="15" borderId="12" xfId="0" applyFont="1" applyFill="1" applyBorder="1" applyAlignment="1">
      <alignment horizontal="left" vertical="top" wrapText="1"/>
    </xf>
    <xf numFmtId="0" fontId="17" fillId="16" borderId="13" xfId="0" applyFont="1" applyFill="1" applyBorder="1" applyAlignment="1">
      <alignment horizontal="left" vertical="top" wrapText="1"/>
    </xf>
    <xf numFmtId="0" fontId="18" fillId="17" borderId="14" xfId="0" applyFont="1" applyFill="1" applyBorder="1" applyAlignment="1">
      <alignment horizontal="center" vertical="top" wrapText="1"/>
    </xf>
    <xf numFmtId="0" fontId="19" fillId="18" borderId="15" xfId="0" applyFont="1" applyFill="1" applyBorder="1" applyAlignment="1">
      <alignment horizontal="right" vertical="top" wrapText="1"/>
    </xf>
    <xf numFmtId="4" fontId="20" fillId="19" borderId="16" xfId="0" applyNumberFormat="1" applyFont="1" applyFill="1" applyBorder="1" applyAlignment="1">
      <alignment horizontal="right" vertical="top" wrapText="1"/>
    </xf>
    <xf numFmtId="165" fontId="21" fillId="20" borderId="17" xfId="0" applyNumberFormat="1" applyFont="1" applyFill="1" applyBorder="1" applyAlignment="1">
      <alignment horizontal="right" vertical="top" wrapText="1"/>
    </xf>
    <xf numFmtId="0" fontId="22" fillId="21" borderId="18" xfId="0" applyFont="1" applyFill="1" applyBorder="1" applyAlignment="1">
      <alignment horizontal="left" vertical="top" wrapText="1"/>
    </xf>
    <xf numFmtId="0" fontId="23" fillId="22" borderId="19" xfId="0" applyFont="1" applyFill="1" applyBorder="1" applyAlignment="1">
      <alignment horizontal="center" vertical="top" wrapText="1"/>
    </xf>
    <xf numFmtId="0" fontId="24" fillId="23" borderId="20" xfId="0" applyFont="1" applyFill="1" applyBorder="1" applyAlignment="1">
      <alignment horizontal="right" vertical="top" wrapText="1"/>
    </xf>
    <xf numFmtId="4" fontId="25" fillId="24" borderId="21" xfId="0" applyNumberFormat="1" applyFont="1" applyFill="1" applyBorder="1" applyAlignment="1">
      <alignment horizontal="right" vertical="top" wrapText="1"/>
    </xf>
    <xf numFmtId="165" fontId="26" fillId="25" borderId="22" xfId="0" applyNumberFormat="1" applyFont="1" applyFill="1" applyBorder="1" applyAlignment="1">
      <alignment horizontal="right" vertical="top" wrapText="1"/>
    </xf>
    <xf numFmtId="0" fontId="27" fillId="26" borderId="23" xfId="0" applyFont="1" applyFill="1" applyBorder="1" applyAlignment="1">
      <alignment horizontal="left" vertical="top" wrapText="1"/>
    </xf>
    <xf numFmtId="0" fontId="28" fillId="27" borderId="24" xfId="0" applyFont="1" applyFill="1" applyBorder="1" applyAlignment="1">
      <alignment horizontal="center" vertical="top" wrapText="1"/>
    </xf>
    <xf numFmtId="0" fontId="29" fillId="28" borderId="25" xfId="0" applyFont="1" applyFill="1" applyBorder="1" applyAlignment="1">
      <alignment horizontal="right" vertical="top" wrapText="1"/>
    </xf>
    <xf numFmtId="4" fontId="30" fillId="29" borderId="26" xfId="0" applyNumberFormat="1" applyFont="1" applyFill="1" applyBorder="1" applyAlignment="1">
      <alignment horizontal="right" vertical="top" wrapText="1"/>
    </xf>
    <xf numFmtId="165" fontId="31" fillId="30" borderId="27" xfId="0" applyNumberFormat="1" applyFont="1" applyFill="1" applyBorder="1" applyAlignment="1">
      <alignment horizontal="right" vertical="top" wrapText="1"/>
    </xf>
    <xf numFmtId="0" fontId="32" fillId="31" borderId="0" xfId="0" applyFont="1" applyFill="1" applyAlignment="1">
      <alignment horizontal="left" vertical="top" wrapText="1"/>
    </xf>
    <xf numFmtId="0" fontId="33" fillId="32" borderId="0" xfId="0" applyFont="1" applyFill="1" applyAlignment="1">
      <alignment horizontal="center" vertical="top" wrapText="1"/>
    </xf>
    <xf numFmtId="0" fontId="34" fillId="33" borderId="0" xfId="0" applyFont="1" applyFill="1" applyAlignment="1">
      <alignment horizontal="right" vertical="top" wrapText="1"/>
    </xf>
    <xf numFmtId="4" fontId="35" fillId="34" borderId="0" xfId="0" applyNumberFormat="1" applyFont="1" applyFill="1" applyAlignment="1">
      <alignment horizontal="right" vertical="top" wrapText="1"/>
    </xf>
    <xf numFmtId="165" fontId="36" fillId="35" borderId="0" xfId="0" applyNumberFormat="1" applyFont="1" applyFill="1" applyAlignment="1">
      <alignment horizontal="right" vertical="top" wrapText="1"/>
    </xf>
    <xf numFmtId="0" fontId="37" fillId="36" borderId="0" xfId="0" applyFont="1" applyFill="1" applyAlignment="1">
      <alignment horizontal="left" vertical="top" wrapText="1"/>
    </xf>
    <xf numFmtId="0" fontId="38" fillId="37" borderId="0" xfId="0" applyFont="1" applyFill="1" applyAlignment="1">
      <alignment horizontal="center" vertical="top" wrapText="1"/>
    </xf>
    <xf numFmtId="0" fontId="39" fillId="38" borderId="0" xfId="0" applyFont="1" applyFill="1" applyAlignment="1">
      <alignment horizontal="right" vertical="top" wrapText="1"/>
    </xf>
    <xf numFmtId="4" fontId="40" fillId="39" borderId="0" xfId="0" applyNumberFormat="1" applyFont="1" applyFill="1" applyAlignment="1">
      <alignment horizontal="right" vertical="top" wrapText="1"/>
    </xf>
    <xf numFmtId="0" fontId="0" fillId="0" borderId="0" xfId="0"/>
    <xf numFmtId="0" fontId="9" fillId="43" borderId="0" xfId="0" applyFont="1" applyFill="1" applyAlignment="1">
      <alignment horizontal="center" vertical="top" wrapText="1"/>
    </xf>
    <xf numFmtId="0" fontId="16" fillId="43" borderId="0" xfId="0" applyFont="1" applyFill="1" applyAlignment="1">
      <alignment horizontal="center" vertical="top" wrapText="1"/>
    </xf>
    <xf numFmtId="0" fontId="9" fillId="43" borderId="0" xfId="0" applyFont="1" applyFill="1" applyAlignment="1">
      <alignment horizontal="right" vertical="top" wrapText="1"/>
    </xf>
    <xf numFmtId="0" fontId="9" fillId="43" borderId="0" xfId="0" applyFont="1" applyFill="1" applyAlignment="1">
      <alignment horizontal="left" vertical="top" wrapText="1"/>
    </xf>
    <xf numFmtId="0" fontId="9" fillId="43" borderId="0" xfId="0" applyFont="1" applyFill="1" applyAlignment="1">
      <alignment horizontal="left" vertical="top" wrapText="1"/>
    </xf>
    <xf numFmtId="0" fontId="10" fillId="40" borderId="29" xfId="0" applyFont="1" applyFill="1" applyBorder="1" applyAlignment="1">
      <alignment horizontal="right" vertical="top" wrapText="1"/>
    </xf>
    <xf numFmtId="0" fontId="6" fillId="40" borderId="28" xfId="0" applyFont="1" applyFill="1" applyBorder="1" applyAlignment="1">
      <alignment horizontal="right" vertical="top" wrapText="1"/>
    </xf>
    <xf numFmtId="0" fontId="6" fillId="40" borderId="28" xfId="0" applyFont="1" applyFill="1" applyBorder="1" applyAlignment="1">
      <alignment horizontal="left" vertical="top" wrapText="1"/>
    </xf>
    <xf numFmtId="0" fontId="1" fillId="43" borderId="28" xfId="0" applyFont="1" applyFill="1" applyBorder="1" applyAlignment="1">
      <alignment horizontal="right" vertical="top" wrapText="1"/>
    </xf>
    <xf numFmtId="0" fontId="1" fillId="43" borderId="28" xfId="0" applyFont="1" applyFill="1" applyBorder="1" applyAlignment="1">
      <alignment horizontal="left" vertical="top" wrapText="1"/>
    </xf>
    <xf numFmtId="0" fontId="1" fillId="43" borderId="0" xfId="0" applyFont="1" applyFill="1" applyAlignment="1">
      <alignment horizontal="left" vertical="top" wrapText="1"/>
    </xf>
    <xf numFmtId="0" fontId="9" fillId="43" borderId="0" xfId="0" applyFont="1" applyFill="1" applyAlignment="1">
      <alignment horizontal="right" vertical="top" wrapText="1"/>
    </xf>
    <xf numFmtId="0" fontId="16" fillId="43" borderId="0" xfId="0" applyFont="1" applyFill="1" applyAlignment="1">
      <alignment horizontal="left" vertical="top" wrapText="1"/>
    </xf>
    <xf numFmtId="164" fontId="10" fillId="41" borderId="28" xfId="0" applyNumberFormat="1" applyFont="1" applyFill="1" applyBorder="1" applyAlignment="1">
      <alignment horizontal="right" vertical="top" wrapText="1"/>
    </xf>
    <xf numFmtId="4" fontId="10" fillId="41" borderId="28" xfId="0" applyNumberFormat="1" applyFont="1" applyFill="1" applyBorder="1" applyAlignment="1">
      <alignment horizontal="right" vertical="top" wrapText="1"/>
    </xf>
    <xf numFmtId="0" fontId="10" fillId="41" borderId="28" xfId="0" applyFont="1" applyFill="1" applyBorder="1" applyAlignment="1">
      <alignment horizontal="right" vertical="top" wrapText="1"/>
    </xf>
    <xf numFmtId="0" fontId="10" fillId="41" borderId="28" xfId="0" applyFont="1" applyFill="1" applyBorder="1" applyAlignment="1">
      <alignment horizontal="center" vertical="top" wrapText="1"/>
    </xf>
    <xf numFmtId="0" fontId="10" fillId="41" borderId="28" xfId="0" applyFont="1" applyFill="1" applyBorder="1" applyAlignment="1">
      <alignment horizontal="left" vertical="top" wrapText="1"/>
    </xf>
    <xf numFmtId="164" fontId="6" fillId="40" borderId="28" xfId="0" applyNumberFormat="1" applyFont="1" applyFill="1" applyBorder="1" applyAlignment="1">
      <alignment horizontal="right" vertical="top" wrapText="1"/>
    </xf>
    <xf numFmtId="4" fontId="6" fillId="40" borderId="28" xfId="0" applyNumberFormat="1" applyFont="1" applyFill="1" applyBorder="1" applyAlignment="1">
      <alignment horizontal="right" vertical="top" wrapText="1"/>
    </xf>
    <xf numFmtId="164" fontId="10" fillId="42" borderId="28" xfId="0" applyNumberFormat="1" applyFont="1" applyFill="1" applyBorder="1" applyAlignment="1">
      <alignment horizontal="right" vertical="top" wrapText="1"/>
    </xf>
    <xf numFmtId="4" fontId="10" fillId="42" borderId="28" xfId="0" applyNumberFormat="1" applyFont="1" applyFill="1" applyBorder="1" applyAlignment="1">
      <alignment horizontal="right" vertical="top" wrapText="1"/>
    </xf>
    <xf numFmtId="0" fontId="10" fillId="42" borderId="28" xfId="0" applyFont="1" applyFill="1" applyBorder="1" applyAlignment="1">
      <alignment horizontal="right" vertical="top" wrapText="1"/>
    </xf>
    <xf numFmtId="0" fontId="10" fillId="42" borderId="28" xfId="0" applyFont="1" applyFill="1" applyBorder="1" applyAlignment="1">
      <alignment horizontal="center" vertical="top" wrapText="1"/>
    </xf>
    <xf numFmtId="0" fontId="10" fillId="42" borderId="28" xfId="0" applyFont="1" applyFill="1" applyBorder="1" applyAlignment="1">
      <alignment horizontal="left" vertical="top" wrapText="1"/>
    </xf>
    <xf numFmtId="0" fontId="1" fillId="43" borderId="28" xfId="0" applyFont="1" applyFill="1" applyBorder="1" applyAlignment="1">
      <alignment horizontal="center" vertical="top" wrapText="1"/>
    </xf>
    <xf numFmtId="0" fontId="9" fillId="43" borderId="0" xfId="0" applyFont="1" applyFill="1" applyAlignment="1">
      <alignment horizontal="left" vertical="top" wrapText="1"/>
    </xf>
    <xf numFmtId="0" fontId="9" fillId="43" borderId="0" xfId="0" applyFont="1" applyFill="1" applyAlignment="1">
      <alignment horizontal="right" vertical="top" wrapText="1"/>
    </xf>
    <xf numFmtId="0" fontId="1" fillId="43" borderId="0" xfId="0" applyFont="1" applyFill="1" applyAlignment="1">
      <alignment horizontal="left" vertical="top" wrapText="1"/>
    </xf>
    <xf numFmtId="0" fontId="16" fillId="43" borderId="0" xfId="0" applyFont="1" applyFill="1" applyAlignment="1">
      <alignment horizontal="center" vertical="top" wrapText="1"/>
    </xf>
    <xf numFmtId="0" fontId="0" fillId="0" borderId="0" xfId="0"/>
    <xf numFmtId="0" fontId="1" fillId="43" borderId="0" xfId="0" applyFont="1" applyFill="1" applyAlignment="1">
      <alignment horizontal="left" vertical="top" wrapText="1"/>
    </xf>
    <xf numFmtId="0" fontId="9" fillId="43" borderId="0" xfId="0" applyFont="1" applyFill="1" applyAlignment="1">
      <alignment horizontal="left" vertical="top" wrapText="1"/>
    </xf>
    <xf numFmtId="0" fontId="1" fillId="43" borderId="0" xfId="0" applyFont="1" applyFill="1" applyAlignment="1">
      <alignment horizontal="center" wrapText="1"/>
    </xf>
    <xf numFmtId="0" fontId="0" fillId="0" borderId="0" xfId="0"/>
    <xf numFmtId="0" fontId="16" fillId="43" borderId="0" xfId="0" applyFont="1" applyFill="1" applyAlignment="1">
      <alignment horizontal="center" vertical="top" wrapText="1"/>
    </xf>
    <xf numFmtId="0" fontId="9" fillId="43" borderId="0" xfId="0" applyFont="1" applyFill="1" applyAlignment="1">
      <alignment horizontal="right" vertical="top" wrapText="1"/>
    </xf>
    <xf numFmtId="4" fontId="9" fillId="43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32" fillId="31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6" fillId="7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0" fillId="10" borderId="7" xfId="0" applyFont="1" applyFill="1" applyBorder="1" applyAlignment="1">
      <alignment horizontal="left" vertical="top" wrapText="1"/>
    </xf>
    <xf numFmtId="0" fontId="17" fillId="16" borderId="13" xfId="0" applyFont="1" applyFill="1" applyBorder="1" applyAlignment="1">
      <alignment horizontal="left" vertical="top" wrapText="1"/>
    </xf>
    <xf numFmtId="0" fontId="22" fillId="21" borderId="18" xfId="0" applyFont="1" applyFill="1" applyBorder="1" applyAlignment="1">
      <alignment horizontal="left" vertical="top" wrapText="1"/>
    </xf>
    <xf numFmtId="0" fontId="39" fillId="38" borderId="0" xfId="0" applyFont="1" applyFill="1" applyAlignment="1">
      <alignment horizontal="right" vertical="top" wrapText="1"/>
    </xf>
    <xf numFmtId="0" fontId="27" fillId="26" borderId="23" xfId="0" applyFont="1" applyFill="1" applyBorder="1" applyAlignment="1">
      <alignment horizontal="left" vertical="top" wrapText="1"/>
    </xf>
    <xf numFmtId="0" fontId="34" fillId="33" borderId="0" xfId="0" applyFont="1" applyFill="1" applyAlignment="1">
      <alignment horizontal="right" vertical="top" wrapText="1"/>
    </xf>
    <xf numFmtId="4" fontId="35" fillId="34" borderId="0" xfId="0" applyNumberFormat="1" applyFont="1" applyFill="1" applyAlignment="1">
      <alignment horizontal="right" vertical="top" wrapText="1"/>
    </xf>
    <xf numFmtId="0" fontId="38" fillId="37" borderId="0" xfId="0" applyFont="1" applyFill="1" applyAlignment="1">
      <alignment horizontal="center" vertical="top" wrapText="1"/>
    </xf>
    <xf numFmtId="0" fontId="6" fillId="40" borderId="28" xfId="0" applyFont="1" applyFill="1" applyBorder="1" applyAlignment="1">
      <alignment horizontal="left" vertical="top" wrapText="1"/>
    </xf>
    <xf numFmtId="0" fontId="1" fillId="43" borderId="2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3CA8-0A76-48F6-AB31-73354F8B0D86}">
  <sheetPr>
    <pageSetUpPr fitToPage="1"/>
  </sheetPr>
  <dimension ref="A1:K32"/>
  <sheetViews>
    <sheetView tabSelected="1" showOutlineSymbols="0" showWhiteSpace="0" workbookViewId="0"/>
  </sheetViews>
  <sheetFormatPr defaultRowHeight="13.8" x14ac:dyDescent="0.25"/>
  <cols>
    <col min="1" max="2" width="10" style="69" bestFit="1" customWidth="1"/>
    <col min="3" max="3" width="8.796875" style="69"/>
    <col min="4" max="4" width="60" style="69" bestFit="1" customWidth="1"/>
    <col min="5" max="5" width="30" style="69" bestFit="1" customWidth="1"/>
    <col min="6" max="6" width="5" style="69" bestFit="1" customWidth="1"/>
    <col min="7" max="10" width="10" style="69" bestFit="1" customWidth="1"/>
    <col min="11" max="11" width="18.09765625" style="69" bestFit="1" customWidth="1"/>
    <col min="12" max="16384" width="8.796875" style="69"/>
  </cols>
  <sheetData>
    <row r="1" spans="1:11" x14ac:dyDescent="0.25">
      <c r="A1" s="67"/>
      <c r="B1" s="67"/>
      <c r="C1" s="67"/>
      <c r="D1" s="67" t="s">
        <v>0</v>
      </c>
      <c r="E1" s="67" t="s">
        <v>1</v>
      </c>
      <c r="F1" s="70" t="s">
        <v>2</v>
      </c>
      <c r="G1" s="70"/>
      <c r="H1" s="70"/>
      <c r="I1" s="70" t="s">
        <v>3</v>
      </c>
      <c r="J1" s="70"/>
      <c r="K1" s="70"/>
    </row>
    <row r="2" spans="1:11" ht="79.95" customHeight="1" x14ac:dyDescent="0.25">
      <c r="A2" s="65"/>
      <c r="B2" s="65"/>
      <c r="C2" s="65"/>
      <c r="D2" s="65" t="s">
        <v>4</v>
      </c>
      <c r="E2" s="65" t="s">
        <v>5</v>
      </c>
      <c r="F2" s="71" t="s">
        <v>6</v>
      </c>
      <c r="G2" s="71"/>
      <c r="H2" s="71"/>
      <c r="I2" s="71" t="s">
        <v>7</v>
      </c>
      <c r="J2" s="71"/>
      <c r="K2" s="71"/>
    </row>
    <row r="3" spans="1:11" x14ac:dyDescent="0.25">
      <c r="A3" s="72" t="s">
        <v>1204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30" customHeight="1" x14ac:dyDescent="0.25">
      <c r="A4" s="91" t="s">
        <v>1179</v>
      </c>
      <c r="B4" s="91"/>
      <c r="C4" s="91"/>
      <c r="D4" s="91" t="s">
        <v>14</v>
      </c>
      <c r="E4" s="91"/>
      <c r="F4" s="91"/>
      <c r="G4" s="91"/>
      <c r="H4" s="91"/>
      <c r="I4" s="91"/>
      <c r="J4" s="47" t="s">
        <v>19</v>
      </c>
      <c r="K4" s="47" t="s">
        <v>1181</v>
      </c>
    </row>
    <row r="5" spans="1:11" ht="24" customHeight="1" x14ac:dyDescent="0.25">
      <c r="A5" s="90" t="s">
        <v>9</v>
      </c>
      <c r="B5" s="90"/>
      <c r="C5" s="90"/>
      <c r="D5" s="90" t="s">
        <v>10</v>
      </c>
      <c r="E5" s="90"/>
      <c r="F5" s="90"/>
      <c r="G5" s="90"/>
      <c r="H5" s="90"/>
      <c r="I5" s="90"/>
      <c r="J5" s="58">
        <v>23656.92</v>
      </c>
      <c r="K5" s="57">
        <f>J5 / 501031.44</f>
        <v>4.721643815406075E-2</v>
      </c>
    </row>
    <row r="6" spans="1:11" ht="24" customHeight="1" x14ac:dyDescent="0.25">
      <c r="A6" s="90" t="s">
        <v>82</v>
      </c>
      <c r="B6" s="90"/>
      <c r="C6" s="90"/>
      <c r="D6" s="90" t="s">
        <v>83</v>
      </c>
      <c r="E6" s="90"/>
      <c r="F6" s="90"/>
      <c r="G6" s="90"/>
      <c r="H6" s="90"/>
      <c r="I6" s="90"/>
      <c r="J6" s="58">
        <v>18176.330000000002</v>
      </c>
      <c r="K6" s="57">
        <f>J6 / 501031.44</f>
        <v>3.6277823204068797E-2</v>
      </c>
    </row>
    <row r="7" spans="1:11" ht="24" customHeight="1" x14ac:dyDescent="0.25">
      <c r="A7" s="90" t="s">
        <v>240</v>
      </c>
      <c r="B7" s="90"/>
      <c r="C7" s="90"/>
      <c r="D7" s="90" t="s">
        <v>241</v>
      </c>
      <c r="E7" s="90"/>
      <c r="F7" s="90"/>
      <c r="G7" s="90"/>
      <c r="H7" s="90"/>
      <c r="I7" s="90"/>
      <c r="J7" s="58">
        <v>202181.83</v>
      </c>
      <c r="K7" s="57">
        <f>J7 / 501031.44</f>
        <v>0.40353122350964638</v>
      </c>
    </row>
    <row r="8" spans="1:11" ht="24" customHeight="1" x14ac:dyDescent="0.25">
      <c r="A8" s="90" t="s">
        <v>242</v>
      </c>
      <c r="B8" s="90"/>
      <c r="C8" s="90"/>
      <c r="D8" s="90" t="s">
        <v>243</v>
      </c>
      <c r="E8" s="90"/>
      <c r="F8" s="90"/>
      <c r="G8" s="90"/>
      <c r="H8" s="90"/>
      <c r="I8" s="90"/>
      <c r="J8" s="58">
        <v>19012.48</v>
      </c>
      <c r="K8" s="57">
        <f>J8 / 501031.44</f>
        <v>3.7946680551623667E-2</v>
      </c>
    </row>
    <row r="9" spans="1:11" ht="24" customHeight="1" x14ac:dyDescent="0.25">
      <c r="A9" s="90" t="s">
        <v>261</v>
      </c>
      <c r="B9" s="90"/>
      <c r="C9" s="90"/>
      <c r="D9" s="90" t="s">
        <v>262</v>
      </c>
      <c r="E9" s="90"/>
      <c r="F9" s="90"/>
      <c r="G9" s="90"/>
      <c r="H9" s="90"/>
      <c r="I9" s="90"/>
      <c r="J9" s="58">
        <v>61753.26</v>
      </c>
      <c r="K9" s="57">
        <f>J9 / 501031.44</f>
        <v>0.1232522653668201</v>
      </c>
    </row>
    <row r="10" spans="1:11" ht="24" customHeight="1" x14ac:dyDescent="0.25">
      <c r="A10" s="90" t="s">
        <v>294</v>
      </c>
      <c r="B10" s="90"/>
      <c r="C10" s="90"/>
      <c r="D10" s="90" t="s">
        <v>295</v>
      </c>
      <c r="E10" s="90"/>
      <c r="F10" s="90"/>
      <c r="G10" s="90"/>
      <c r="H10" s="90"/>
      <c r="I10" s="90"/>
      <c r="J10" s="58">
        <v>8250.8700000000008</v>
      </c>
      <c r="K10" s="57">
        <f>J10 / 501031.44</f>
        <v>1.6467768968749748E-2</v>
      </c>
    </row>
    <row r="11" spans="1:11" ht="24" customHeight="1" x14ac:dyDescent="0.25">
      <c r="A11" s="90" t="s">
        <v>317</v>
      </c>
      <c r="B11" s="90"/>
      <c r="C11" s="90"/>
      <c r="D11" s="90" t="s">
        <v>318</v>
      </c>
      <c r="E11" s="90"/>
      <c r="F11" s="90"/>
      <c r="G11" s="90"/>
      <c r="H11" s="90"/>
      <c r="I11" s="90"/>
      <c r="J11" s="58">
        <v>13817.94</v>
      </c>
      <c r="K11" s="57">
        <f>J11 / 501031.44</f>
        <v>2.7578987857528464E-2</v>
      </c>
    </row>
    <row r="12" spans="1:11" ht="24" customHeight="1" x14ac:dyDescent="0.25">
      <c r="A12" s="90" t="s">
        <v>326</v>
      </c>
      <c r="B12" s="90"/>
      <c r="C12" s="90"/>
      <c r="D12" s="90" t="s">
        <v>327</v>
      </c>
      <c r="E12" s="90"/>
      <c r="F12" s="90"/>
      <c r="G12" s="90"/>
      <c r="H12" s="90"/>
      <c r="I12" s="90"/>
      <c r="J12" s="58">
        <v>6568.07</v>
      </c>
      <c r="K12" s="57">
        <f>J12 / 501031.44</f>
        <v>1.3109097504939011E-2</v>
      </c>
    </row>
    <row r="13" spans="1:11" ht="24" customHeight="1" x14ac:dyDescent="0.25">
      <c r="A13" s="90" t="s">
        <v>348</v>
      </c>
      <c r="B13" s="90"/>
      <c r="C13" s="90"/>
      <c r="D13" s="90" t="s">
        <v>349</v>
      </c>
      <c r="E13" s="90"/>
      <c r="F13" s="90"/>
      <c r="G13" s="90"/>
      <c r="H13" s="90"/>
      <c r="I13" s="90"/>
      <c r="J13" s="58">
        <v>45296.79</v>
      </c>
      <c r="K13" s="57">
        <f>J13 / 501031.44</f>
        <v>9.0407081040662834E-2</v>
      </c>
    </row>
    <row r="14" spans="1:11" ht="24" customHeight="1" x14ac:dyDescent="0.25">
      <c r="A14" s="90" t="s">
        <v>821</v>
      </c>
      <c r="B14" s="90"/>
      <c r="C14" s="90"/>
      <c r="D14" s="90" t="s">
        <v>822</v>
      </c>
      <c r="E14" s="90"/>
      <c r="F14" s="90"/>
      <c r="G14" s="90"/>
      <c r="H14" s="90"/>
      <c r="I14" s="90"/>
      <c r="J14" s="58">
        <v>8374.7900000000009</v>
      </c>
      <c r="K14" s="57">
        <f>J14 / 501031.44</f>
        <v>1.6715098757076004E-2</v>
      </c>
    </row>
    <row r="15" spans="1:11" ht="24" customHeight="1" x14ac:dyDescent="0.25">
      <c r="A15" s="90" t="s">
        <v>890</v>
      </c>
      <c r="B15" s="90"/>
      <c r="C15" s="90"/>
      <c r="D15" s="90" t="s">
        <v>891</v>
      </c>
      <c r="E15" s="90"/>
      <c r="F15" s="90"/>
      <c r="G15" s="90"/>
      <c r="H15" s="90"/>
      <c r="I15" s="90"/>
      <c r="J15" s="58">
        <v>21889.47</v>
      </c>
      <c r="K15" s="57">
        <f>J15 / 501031.44</f>
        <v>4.3688815216865434E-2</v>
      </c>
    </row>
    <row r="16" spans="1:11" ht="24" customHeight="1" x14ac:dyDescent="0.25">
      <c r="A16" s="90" t="s">
        <v>967</v>
      </c>
      <c r="B16" s="90"/>
      <c r="C16" s="90"/>
      <c r="D16" s="90" t="s">
        <v>968</v>
      </c>
      <c r="E16" s="90"/>
      <c r="F16" s="90"/>
      <c r="G16" s="90"/>
      <c r="H16" s="90"/>
      <c r="I16" s="90"/>
      <c r="J16" s="58">
        <v>17218.16</v>
      </c>
      <c r="K16" s="57">
        <f>J16 / 501031.44</f>
        <v>3.436542824538117E-2</v>
      </c>
    </row>
    <row r="17" spans="1:11" ht="24" customHeight="1" x14ac:dyDescent="0.25">
      <c r="A17" s="90" t="s">
        <v>988</v>
      </c>
      <c r="B17" s="90"/>
      <c r="C17" s="90"/>
      <c r="D17" s="90" t="s">
        <v>989</v>
      </c>
      <c r="E17" s="90"/>
      <c r="F17" s="90"/>
      <c r="G17" s="90"/>
      <c r="H17" s="90"/>
      <c r="I17" s="90"/>
      <c r="J17" s="58">
        <v>249960.36</v>
      </c>
      <c r="K17" s="57">
        <f>J17 / 501031.44</f>
        <v>0.49889156656516404</v>
      </c>
    </row>
    <row r="18" spans="1:11" ht="24" customHeight="1" x14ac:dyDescent="0.25">
      <c r="A18" s="90" t="s">
        <v>990</v>
      </c>
      <c r="B18" s="90"/>
      <c r="C18" s="90"/>
      <c r="D18" s="90" t="s">
        <v>991</v>
      </c>
      <c r="E18" s="90"/>
      <c r="F18" s="90"/>
      <c r="G18" s="90"/>
      <c r="H18" s="90"/>
      <c r="I18" s="90"/>
      <c r="J18" s="58">
        <v>45897.4</v>
      </c>
      <c r="K18" s="57">
        <f>J18 / 501031.44</f>
        <v>9.1605828169186346E-2</v>
      </c>
    </row>
    <row r="19" spans="1:11" ht="24" customHeight="1" x14ac:dyDescent="0.25">
      <c r="A19" s="90" t="s">
        <v>998</v>
      </c>
      <c r="B19" s="90"/>
      <c r="C19" s="90"/>
      <c r="D19" s="90" t="s">
        <v>999</v>
      </c>
      <c r="E19" s="90"/>
      <c r="F19" s="90"/>
      <c r="G19" s="90"/>
      <c r="H19" s="90"/>
      <c r="I19" s="90"/>
      <c r="J19" s="58">
        <v>48863.3</v>
      </c>
      <c r="K19" s="57">
        <f>J19 / 501031.44</f>
        <v>9.75254167682571E-2</v>
      </c>
    </row>
    <row r="20" spans="1:11" ht="24" customHeight="1" x14ac:dyDescent="0.25">
      <c r="A20" s="90" t="s">
        <v>1028</v>
      </c>
      <c r="B20" s="90"/>
      <c r="C20" s="90"/>
      <c r="D20" s="90" t="s">
        <v>1029</v>
      </c>
      <c r="E20" s="90"/>
      <c r="F20" s="90"/>
      <c r="G20" s="90"/>
      <c r="H20" s="90"/>
      <c r="I20" s="90"/>
      <c r="J20" s="58">
        <v>33608.480000000003</v>
      </c>
      <c r="K20" s="57">
        <f>J20 / 501031.44</f>
        <v>6.7078584928722249E-2</v>
      </c>
    </row>
    <row r="21" spans="1:11" ht="24" customHeight="1" x14ac:dyDescent="0.25">
      <c r="A21" s="90" t="s">
        <v>1084</v>
      </c>
      <c r="B21" s="90"/>
      <c r="C21" s="90"/>
      <c r="D21" s="90" t="s">
        <v>1085</v>
      </c>
      <c r="E21" s="90"/>
      <c r="F21" s="90"/>
      <c r="G21" s="90"/>
      <c r="H21" s="90"/>
      <c r="I21" s="90"/>
      <c r="J21" s="58">
        <v>55823.46</v>
      </c>
      <c r="K21" s="57">
        <f>J21 / 501031.44</f>
        <v>0.11141707993414544</v>
      </c>
    </row>
    <row r="22" spans="1:11" ht="24" customHeight="1" x14ac:dyDescent="0.25">
      <c r="A22" s="90" t="s">
        <v>1090</v>
      </c>
      <c r="B22" s="90"/>
      <c r="C22" s="90"/>
      <c r="D22" s="90" t="s">
        <v>1091</v>
      </c>
      <c r="E22" s="90"/>
      <c r="F22" s="90"/>
      <c r="G22" s="90"/>
      <c r="H22" s="90"/>
      <c r="I22" s="90"/>
      <c r="J22" s="58">
        <v>45305.99</v>
      </c>
      <c r="K22" s="57">
        <f>J22 / 501031.44</f>
        <v>9.0425443161810365E-2</v>
      </c>
    </row>
    <row r="23" spans="1:11" ht="24" customHeight="1" x14ac:dyDescent="0.25">
      <c r="A23" s="90" t="s">
        <v>1123</v>
      </c>
      <c r="B23" s="90"/>
      <c r="C23" s="90"/>
      <c r="D23" s="90" t="s">
        <v>1124</v>
      </c>
      <c r="E23" s="90"/>
      <c r="F23" s="90"/>
      <c r="G23" s="90"/>
      <c r="H23" s="90"/>
      <c r="I23" s="90"/>
      <c r="J23" s="58">
        <v>20461.73</v>
      </c>
      <c r="K23" s="57">
        <f>J23 / 501031.44</f>
        <v>4.0839213603042553E-2</v>
      </c>
    </row>
    <row r="24" spans="1:11" ht="24" customHeight="1" x14ac:dyDescent="0.25">
      <c r="A24" s="90" t="s">
        <v>1150</v>
      </c>
      <c r="B24" s="90"/>
      <c r="C24" s="90"/>
      <c r="D24" s="90" t="s">
        <v>1151</v>
      </c>
      <c r="E24" s="90"/>
      <c r="F24" s="90"/>
      <c r="G24" s="90"/>
      <c r="H24" s="90"/>
      <c r="I24" s="90"/>
      <c r="J24" s="58">
        <v>7056</v>
      </c>
      <c r="K24" s="57">
        <f>J24 / 501031.44</f>
        <v>1.4082948567059984E-2</v>
      </c>
    </row>
    <row r="25" spans="1:11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5">
      <c r="A26" s="75"/>
      <c r="B26" s="75"/>
      <c r="C26" s="75"/>
      <c r="D26" s="51"/>
      <c r="E26" s="66"/>
      <c r="F26" s="66"/>
      <c r="G26" s="71" t="s">
        <v>1157</v>
      </c>
      <c r="H26" s="75"/>
      <c r="I26" s="76">
        <v>409486.31</v>
      </c>
      <c r="J26" s="75"/>
      <c r="K26" s="75"/>
    </row>
    <row r="27" spans="1:11" x14ac:dyDescent="0.25">
      <c r="A27" s="75"/>
      <c r="B27" s="75"/>
      <c r="C27" s="75"/>
      <c r="D27" s="51"/>
      <c r="E27" s="66"/>
      <c r="F27" s="66"/>
      <c r="G27" s="71" t="s">
        <v>1158</v>
      </c>
      <c r="H27" s="75"/>
      <c r="I27" s="76">
        <v>91545.13</v>
      </c>
      <c r="J27" s="75"/>
      <c r="K27" s="75"/>
    </row>
    <row r="28" spans="1:11" x14ac:dyDescent="0.25">
      <c r="A28" s="75"/>
      <c r="B28" s="75"/>
      <c r="C28" s="75"/>
      <c r="D28" s="51"/>
      <c r="E28" s="66"/>
      <c r="F28" s="66"/>
      <c r="G28" s="71" t="s">
        <v>1159</v>
      </c>
      <c r="H28" s="75"/>
      <c r="I28" s="76">
        <v>501031.44</v>
      </c>
      <c r="J28" s="75"/>
      <c r="K28" s="75"/>
    </row>
    <row r="29" spans="1:11" ht="60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70.05" customHeight="1" x14ac:dyDescent="0.25">
      <c r="A30" s="74" t="s">
        <v>1160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60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70.05" customHeight="1" x14ac:dyDescent="0.25">
      <c r="A32" s="74" t="s">
        <v>1161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</row>
  </sheetData>
  <mergeCells count="58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  <mergeCell ref="I27:K27"/>
    <mergeCell ref="A22:C22"/>
    <mergeCell ref="D22:I22"/>
    <mergeCell ref="A23:C23"/>
    <mergeCell ref="D23:I23"/>
    <mergeCell ref="A24:C24"/>
    <mergeCell ref="D24:I24"/>
    <mergeCell ref="A28:C28"/>
    <mergeCell ref="G28:H28"/>
    <mergeCell ref="I28:K28"/>
    <mergeCell ref="A30:K30"/>
    <mergeCell ref="A32:K32"/>
    <mergeCell ref="A26:C26"/>
    <mergeCell ref="G26:H26"/>
    <mergeCell ref="I26:K26"/>
    <mergeCell ref="A27:C27"/>
    <mergeCell ref="G27:H27"/>
  </mergeCells>
  <pageMargins left="0.5" right="0.5" top="1" bottom="1" header="0.5" footer="0.5"/>
  <pageSetup paperSize="9" scale="69" fitToHeight="0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C58C-4944-4D15-8630-0651DF188C25}">
  <dimension ref="A1:I18"/>
  <sheetViews>
    <sheetView showOutlineSymbols="0" showWhiteSpace="0" workbookViewId="0">
      <selection activeCell="I16" sqref="I16"/>
    </sheetView>
  </sheetViews>
  <sheetFormatPr defaultRowHeight="13.8" x14ac:dyDescent="0.25"/>
  <cols>
    <col min="1" max="1" width="20" style="38" bestFit="1" customWidth="1"/>
    <col min="2" max="2" width="60" style="38" bestFit="1" customWidth="1"/>
    <col min="3" max="3" width="20" style="38" bestFit="1" customWidth="1"/>
    <col min="4" max="30" width="12" style="38" bestFit="1" customWidth="1"/>
    <col min="31" max="16384" width="8.796875" style="38"/>
  </cols>
  <sheetData>
    <row r="1" spans="1:9" x14ac:dyDescent="0.25">
      <c r="A1" s="49"/>
      <c r="B1" s="49" t="s">
        <v>0</v>
      </c>
      <c r="C1" s="49" t="s">
        <v>1</v>
      </c>
      <c r="D1" s="70" t="s">
        <v>2</v>
      </c>
      <c r="E1" s="70"/>
      <c r="F1" s="70" t="s">
        <v>3</v>
      </c>
      <c r="G1" s="70"/>
    </row>
    <row r="2" spans="1:9" ht="94.95" customHeight="1" x14ac:dyDescent="0.25">
      <c r="A2" s="43"/>
      <c r="B2" s="43" t="s">
        <v>4</v>
      </c>
      <c r="C2" s="43" t="s">
        <v>5</v>
      </c>
      <c r="D2" s="71" t="s">
        <v>6</v>
      </c>
      <c r="E2" s="71"/>
      <c r="F2" s="71" t="s">
        <v>7</v>
      </c>
      <c r="G2" s="71"/>
    </row>
    <row r="3" spans="1:9" x14ac:dyDescent="0.25">
      <c r="A3" s="72" t="s">
        <v>1180</v>
      </c>
      <c r="B3" s="73"/>
      <c r="C3" s="73"/>
      <c r="D3" s="73"/>
      <c r="E3" s="73"/>
      <c r="F3" s="73"/>
      <c r="G3" s="73"/>
    </row>
    <row r="4" spans="1:9" x14ac:dyDescent="0.25">
      <c r="A4" s="48" t="s">
        <v>1179</v>
      </c>
      <c r="B4" s="48" t="s">
        <v>14</v>
      </c>
      <c r="C4" s="47" t="s">
        <v>1178</v>
      </c>
      <c r="D4" s="47" t="s">
        <v>1177</v>
      </c>
      <c r="E4" s="47" t="s">
        <v>1176</v>
      </c>
      <c r="F4" s="47" t="s">
        <v>1175</v>
      </c>
      <c r="G4" s="47" t="s">
        <v>1174</v>
      </c>
      <c r="H4" s="47" t="s">
        <v>1203</v>
      </c>
      <c r="I4" s="47" t="s">
        <v>1202</v>
      </c>
    </row>
    <row r="5" spans="1:9" ht="24" customHeight="1" thickBot="1" x14ac:dyDescent="0.3">
      <c r="A5" s="46" t="s">
        <v>9</v>
      </c>
      <c r="B5" s="46" t="s">
        <v>10</v>
      </c>
      <c r="C5" s="45" t="s">
        <v>1173</v>
      </c>
      <c r="D5" s="44" t="s">
        <v>1200</v>
      </c>
      <c r="E5" s="44" t="s">
        <v>1201</v>
      </c>
      <c r="F5" s="44" t="s">
        <v>1201</v>
      </c>
      <c r="G5" s="44" t="s">
        <v>1201</v>
      </c>
      <c r="H5" s="44" t="s">
        <v>1201</v>
      </c>
      <c r="I5" s="44" t="s">
        <v>1200</v>
      </c>
    </row>
    <row r="6" spans="1:9" ht="24" customHeight="1" thickTop="1" thickBot="1" x14ac:dyDescent="0.3">
      <c r="A6" s="46" t="s">
        <v>82</v>
      </c>
      <c r="B6" s="46" t="s">
        <v>83</v>
      </c>
      <c r="C6" s="45" t="s">
        <v>1172</v>
      </c>
      <c r="D6" s="44" t="s">
        <v>1172</v>
      </c>
      <c r="E6" s="45" t="s">
        <v>1169</v>
      </c>
      <c r="F6" s="45" t="s">
        <v>1169</v>
      </c>
      <c r="G6" s="45" t="s">
        <v>1169</v>
      </c>
      <c r="H6" s="45" t="s">
        <v>1169</v>
      </c>
      <c r="I6" s="45" t="s">
        <v>1169</v>
      </c>
    </row>
    <row r="7" spans="1:9" ht="24" customHeight="1" thickTop="1" thickBot="1" x14ac:dyDescent="0.3">
      <c r="A7" s="46" t="s">
        <v>240</v>
      </c>
      <c r="B7" s="46" t="s">
        <v>241</v>
      </c>
      <c r="C7" s="45" t="s">
        <v>1171</v>
      </c>
      <c r="D7" s="44" t="s">
        <v>1199</v>
      </c>
      <c r="E7" s="44" t="s">
        <v>1199</v>
      </c>
      <c r="F7" s="44" t="s">
        <v>1199</v>
      </c>
      <c r="G7" s="44" t="s">
        <v>1199</v>
      </c>
      <c r="H7" s="44" t="s">
        <v>1199</v>
      </c>
      <c r="I7" s="45" t="s">
        <v>1169</v>
      </c>
    </row>
    <row r="8" spans="1:9" ht="24" customHeight="1" thickTop="1" thickBot="1" x14ac:dyDescent="0.3">
      <c r="A8" s="46" t="s">
        <v>988</v>
      </c>
      <c r="B8" s="46" t="s">
        <v>989</v>
      </c>
      <c r="C8" s="45" t="s">
        <v>1170</v>
      </c>
      <c r="D8" s="45" t="s">
        <v>1169</v>
      </c>
      <c r="E8" s="44" t="s">
        <v>1198</v>
      </c>
      <c r="F8" s="44" t="s">
        <v>1198</v>
      </c>
      <c r="G8" s="44" t="s">
        <v>1198</v>
      </c>
      <c r="H8" s="44" t="s">
        <v>1198</v>
      </c>
      <c r="I8" s="44" t="s">
        <v>1198</v>
      </c>
    </row>
    <row r="9" spans="1:9" ht="24" customHeight="1" thickTop="1" thickBot="1" x14ac:dyDescent="0.3">
      <c r="A9" s="46" t="s">
        <v>1150</v>
      </c>
      <c r="B9" s="46" t="s">
        <v>1151</v>
      </c>
      <c r="C9" s="45" t="s">
        <v>1168</v>
      </c>
      <c r="D9" s="45" t="s">
        <v>1169</v>
      </c>
      <c r="E9" s="45" t="s">
        <v>1169</v>
      </c>
      <c r="F9" s="45" t="s">
        <v>1169</v>
      </c>
      <c r="G9" s="45" t="s">
        <v>1169</v>
      </c>
      <c r="H9" s="45" t="s">
        <v>1169</v>
      </c>
      <c r="I9" s="44" t="s">
        <v>1168</v>
      </c>
    </row>
    <row r="10" spans="1:9" ht="14.4" thickTop="1" x14ac:dyDescent="0.25">
      <c r="A10" s="71" t="s">
        <v>1167</v>
      </c>
      <c r="B10" s="71"/>
      <c r="C10" s="43"/>
      <c r="D10" s="50" t="s">
        <v>1193</v>
      </c>
      <c r="E10" s="50" t="s">
        <v>1197</v>
      </c>
      <c r="F10" s="50" t="s">
        <v>1197</v>
      </c>
      <c r="G10" s="50" t="s">
        <v>1197</v>
      </c>
      <c r="H10" s="50" t="s">
        <v>1197</v>
      </c>
      <c r="I10" s="50" t="s">
        <v>1196</v>
      </c>
    </row>
    <row r="11" spans="1:9" x14ac:dyDescent="0.25">
      <c r="A11" s="71" t="s">
        <v>1166</v>
      </c>
      <c r="B11" s="71"/>
      <c r="C11" s="43"/>
      <c r="D11" s="50" t="s">
        <v>1188</v>
      </c>
      <c r="E11" s="50" t="s">
        <v>1195</v>
      </c>
      <c r="F11" s="50" t="s">
        <v>1195</v>
      </c>
      <c r="G11" s="50" t="s">
        <v>1195</v>
      </c>
      <c r="H11" s="50" t="s">
        <v>1195</v>
      </c>
      <c r="I11" s="50" t="s">
        <v>1194</v>
      </c>
    </row>
    <row r="12" spans="1:9" x14ac:dyDescent="0.25">
      <c r="A12" s="71" t="s">
        <v>1165</v>
      </c>
      <c r="B12" s="71"/>
      <c r="C12" s="43"/>
      <c r="D12" s="50" t="s">
        <v>1193</v>
      </c>
      <c r="E12" s="50" t="s">
        <v>1192</v>
      </c>
      <c r="F12" s="50" t="s">
        <v>1191</v>
      </c>
      <c r="G12" s="50" t="s">
        <v>1190</v>
      </c>
      <c r="H12" s="50" t="s">
        <v>1189</v>
      </c>
      <c r="I12" s="50" t="s">
        <v>1164</v>
      </c>
    </row>
    <row r="13" spans="1:9" x14ac:dyDescent="0.25">
      <c r="A13" s="71" t="s">
        <v>1163</v>
      </c>
      <c r="B13" s="71"/>
      <c r="C13" s="43"/>
      <c r="D13" s="50" t="s">
        <v>1188</v>
      </c>
      <c r="E13" s="50" t="s">
        <v>1187</v>
      </c>
      <c r="F13" s="50" t="s">
        <v>1186</v>
      </c>
      <c r="G13" s="50" t="s">
        <v>1185</v>
      </c>
      <c r="H13" s="50" t="s">
        <v>1184</v>
      </c>
      <c r="I13" s="50" t="s">
        <v>1162</v>
      </c>
    </row>
    <row r="14" spans="1:9" x14ac:dyDescent="0.25">
      <c r="A14" s="40"/>
      <c r="B14" s="40"/>
      <c r="C14" s="40"/>
      <c r="D14" s="40"/>
      <c r="E14" s="40"/>
      <c r="F14" s="40"/>
      <c r="G14" s="40"/>
    </row>
    <row r="15" spans="1:9" ht="60" customHeight="1" x14ac:dyDescent="0.25">
      <c r="A15" s="39"/>
      <c r="B15" s="39"/>
      <c r="C15" s="39"/>
      <c r="D15" s="39"/>
      <c r="E15" s="39"/>
      <c r="F15" s="39"/>
      <c r="G15" s="39"/>
    </row>
    <row r="16" spans="1:9" ht="70.05" customHeight="1" x14ac:dyDescent="0.25">
      <c r="A16" s="74" t="s">
        <v>1160</v>
      </c>
      <c r="B16" s="73"/>
      <c r="C16" s="73"/>
      <c r="D16" s="73"/>
      <c r="E16" s="73"/>
      <c r="F16" s="73"/>
      <c r="G16" s="73"/>
    </row>
    <row r="17" spans="1:7" ht="60" customHeight="1" x14ac:dyDescent="0.25">
      <c r="A17" s="39"/>
      <c r="B17" s="39"/>
      <c r="C17" s="39"/>
      <c r="D17" s="39"/>
      <c r="E17" s="39"/>
      <c r="F17" s="39"/>
      <c r="G17" s="39"/>
    </row>
    <row r="18" spans="1:7" ht="70.05" customHeight="1" x14ac:dyDescent="0.25">
      <c r="A18" s="74" t="s">
        <v>1161</v>
      </c>
      <c r="B18" s="73"/>
      <c r="C18" s="73"/>
      <c r="D18" s="73"/>
      <c r="E18" s="73"/>
      <c r="F18" s="73"/>
      <c r="G18" s="73"/>
    </row>
  </sheetData>
  <mergeCells count="11">
    <mergeCell ref="A18:G18"/>
    <mergeCell ref="A10:B10"/>
    <mergeCell ref="A11:B11"/>
    <mergeCell ref="A12:B12"/>
    <mergeCell ref="A13:B13"/>
    <mergeCell ref="A16:G16"/>
    <mergeCell ref="D1:E1"/>
    <mergeCell ref="F1:G1"/>
    <mergeCell ref="D2:E2"/>
    <mergeCell ref="F2:G2"/>
    <mergeCell ref="A3:G3"/>
  </mergeCells>
  <pageMargins left="0.5" right="0.5" top="1" bottom="1" header="0.5" footer="0.5"/>
  <pageSetup paperSize="8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B9BE-B46D-46C3-A621-7E0C8215405C}">
  <sheetPr>
    <pageSetUpPr fitToPage="1"/>
  </sheetPr>
  <dimension ref="A1:J158"/>
  <sheetViews>
    <sheetView showOutlineSymbols="0" showWhiteSpace="0" workbookViewId="0"/>
  </sheetViews>
  <sheetFormatPr defaultRowHeight="13.8" x14ac:dyDescent="0.25"/>
  <cols>
    <col min="1" max="2" width="10" bestFit="1" customWidth="1"/>
    <col min="3" max="3" width="13.1992187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x14ac:dyDescent="0.25">
      <c r="A1" s="49"/>
      <c r="B1" s="49"/>
      <c r="C1" s="49"/>
      <c r="D1" s="49" t="s">
        <v>0</v>
      </c>
      <c r="E1" s="70" t="s">
        <v>1</v>
      </c>
      <c r="F1" s="70"/>
      <c r="G1" s="70" t="s">
        <v>2</v>
      </c>
      <c r="H1" s="70"/>
      <c r="I1" s="70" t="s">
        <v>3</v>
      </c>
      <c r="J1" s="70"/>
    </row>
    <row r="2" spans="1:10" ht="79.95" customHeight="1" x14ac:dyDescent="0.25">
      <c r="A2" s="42"/>
      <c r="B2" s="42"/>
      <c r="C2" s="42"/>
      <c r="D2" s="42" t="s">
        <v>4</v>
      </c>
      <c r="E2" s="71" t="s">
        <v>5</v>
      </c>
      <c r="F2" s="71"/>
      <c r="G2" s="71" t="s">
        <v>6</v>
      </c>
      <c r="H2" s="71"/>
      <c r="I2" s="71" t="s">
        <v>7</v>
      </c>
      <c r="J2" s="71"/>
    </row>
    <row r="3" spans="1:10" x14ac:dyDescent="0.25">
      <c r="A3" s="72" t="s">
        <v>1183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30" customHeight="1" x14ac:dyDescent="0.25">
      <c r="A4" s="48" t="s">
        <v>1179</v>
      </c>
      <c r="B4" s="47" t="s">
        <v>12</v>
      </c>
      <c r="C4" s="48" t="s">
        <v>13</v>
      </c>
      <c r="D4" s="48" t="s">
        <v>14</v>
      </c>
      <c r="E4" s="64" t="s">
        <v>16</v>
      </c>
      <c r="F4" s="47" t="s">
        <v>17</v>
      </c>
      <c r="G4" s="47" t="s">
        <v>18</v>
      </c>
      <c r="H4" s="47" t="s">
        <v>1182</v>
      </c>
      <c r="I4" s="47" t="s">
        <v>19</v>
      </c>
      <c r="J4" s="47" t="s">
        <v>1181</v>
      </c>
    </row>
    <row r="5" spans="1:10" ht="24" customHeight="1" x14ac:dyDescent="0.25">
      <c r="A5" s="46" t="s">
        <v>9</v>
      </c>
      <c r="B5" s="46"/>
      <c r="C5" s="46"/>
      <c r="D5" s="46" t="s">
        <v>10</v>
      </c>
      <c r="E5" s="46"/>
      <c r="F5" s="45"/>
      <c r="G5" s="46"/>
      <c r="H5" s="46"/>
      <c r="I5" s="58">
        <v>23656.92</v>
      </c>
      <c r="J5" s="57">
        <f t="shared" ref="J5:J36" si="0">I5 / 501031.44</f>
        <v>4.721643815406075E-2</v>
      </c>
    </row>
    <row r="6" spans="1:10" ht="25.95" customHeight="1" x14ac:dyDescent="0.25">
      <c r="A6" s="56" t="s">
        <v>11</v>
      </c>
      <c r="B6" s="54" t="s">
        <v>21</v>
      </c>
      <c r="C6" s="56" t="s">
        <v>22</v>
      </c>
      <c r="D6" s="56" t="s">
        <v>23</v>
      </c>
      <c r="E6" s="55" t="s">
        <v>25</v>
      </c>
      <c r="F6" s="54">
        <v>44</v>
      </c>
      <c r="G6" s="53">
        <v>109.4</v>
      </c>
      <c r="H6" s="53">
        <f>TRUNC(G6 * (1 + 22.88 / 100), 2)</f>
        <v>134.43</v>
      </c>
      <c r="I6" s="53">
        <f>TRUNC(F6 * H6, 2)</f>
        <v>5914.92</v>
      </c>
      <c r="J6" s="52">
        <f t="shared" si="0"/>
        <v>1.1805486697601253E-2</v>
      </c>
    </row>
    <row r="7" spans="1:10" ht="25.95" customHeight="1" x14ac:dyDescent="0.25">
      <c r="A7" s="56" t="s">
        <v>51</v>
      </c>
      <c r="B7" s="54" t="s">
        <v>52</v>
      </c>
      <c r="C7" s="56" t="s">
        <v>53</v>
      </c>
      <c r="D7" s="56" t="s">
        <v>54</v>
      </c>
      <c r="E7" s="55" t="s">
        <v>56</v>
      </c>
      <c r="F7" s="54">
        <v>270</v>
      </c>
      <c r="G7" s="53">
        <v>31.09</v>
      </c>
      <c r="H7" s="53">
        <f>TRUNC(G7 * (1 + 22.88 / 100), 2)</f>
        <v>38.200000000000003</v>
      </c>
      <c r="I7" s="53">
        <f>TRUNC(F7 * H7, 2)</f>
        <v>10314</v>
      </c>
      <c r="J7" s="52">
        <f t="shared" si="0"/>
        <v>2.0585534512564719E-2</v>
      </c>
    </row>
    <row r="8" spans="1:10" ht="24" customHeight="1" x14ac:dyDescent="0.25">
      <c r="A8" s="56" t="s">
        <v>60</v>
      </c>
      <c r="B8" s="54" t="s">
        <v>61</v>
      </c>
      <c r="C8" s="56" t="s">
        <v>53</v>
      </c>
      <c r="D8" s="56" t="s">
        <v>62</v>
      </c>
      <c r="E8" s="55" t="s">
        <v>56</v>
      </c>
      <c r="F8" s="54">
        <v>1</v>
      </c>
      <c r="G8" s="53">
        <v>6044.93</v>
      </c>
      <c r="H8" s="53">
        <f>TRUNC(G8 * (1 + 22.88 / 100), 2)</f>
        <v>7428</v>
      </c>
      <c r="I8" s="53">
        <f>TRUNC(F8 * H8, 2)</f>
        <v>7428</v>
      </c>
      <c r="J8" s="52">
        <f t="shared" si="0"/>
        <v>1.4825416943894778E-2</v>
      </c>
    </row>
    <row r="9" spans="1:10" ht="24" customHeight="1" x14ac:dyDescent="0.25">
      <c r="A9" s="46" t="s">
        <v>82</v>
      </c>
      <c r="B9" s="46"/>
      <c r="C9" s="46"/>
      <c r="D9" s="46" t="s">
        <v>83</v>
      </c>
      <c r="E9" s="46"/>
      <c r="F9" s="45"/>
      <c r="G9" s="46"/>
      <c r="H9" s="46"/>
      <c r="I9" s="58">
        <v>18176.330000000002</v>
      </c>
      <c r="J9" s="57">
        <f t="shared" si="0"/>
        <v>3.6277823204068797E-2</v>
      </c>
    </row>
    <row r="10" spans="1:10" ht="24" customHeight="1" x14ac:dyDescent="0.25">
      <c r="A10" s="56" t="s">
        <v>84</v>
      </c>
      <c r="B10" s="54" t="s">
        <v>85</v>
      </c>
      <c r="C10" s="56" t="s">
        <v>22</v>
      </c>
      <c r="D10" s="56" t="s">
        <v>86</v>
      </c>
      <c r="E10" s="55" t="s">
        <v>88</v>
      </c>
      <c r="F10" s="54">
        <v>1600</v>
      </c>
      <c r="G10" s="53">
        <v>1.94</v>
      </c>
      <c r="H10" s="53">
        <f>TRUNC(G10 * (1 + 22.88 / 100), 2)</f>
        <v>2.38</v>
      </c>
      <c r="I10" s="53">
        <f>TRUNC(F10 * H10, 2)</f>
        <v>3808</v>
      </c>
      <c r="J10" s="52">
        <f t="shared" si="0"/>
        <v>7.6003214488895151E-3</v>
      </c>
    </row>
    <row r="11" spans="1:10" ht="39" customHeight="1" x14ac:dyDescent="0.25">
      <c r="A11" s="56" t="s">
        <v>91</v>
      </c>
      <c r="B11" s="54" t="s">
        <v>92</v>
      </c>
      <c r="C11" s="56" t="s">
        <v>22</v>
      </c>
      <c r="D11" s="56" t="s">
        <v>93</v>
      </c>
      <c r="E11" s="55" t="s">
        <v>95</v>
      </c>
      <c r="F11" s="54">
        <v>79.73</v>
      </c>
      <c r="G11" s="53">
        <v>55.4</v>
      </c>
      <c r="H11" s="53">
        <f>TRUNC(G11 * (1 + 22.88 / 100), 2)</f>
        <v>68.069999999999993</v>
      </c>
      <c r="I11" s="53">
        <f>TRUNC(F11 * H11, 2)</f>
        <v>5427.22</v>
      </c>
      <c r="J11" s="52">
        <f t="shared" si="0"/>
        <v>1.0832094688508969E-2</v>
      </c>
    </row>
    <row r="12" spans="1:10" ht="24" customHeight="1" x14ac:dyDescent="0.25">
      <c r="A12" s="56" t="s">
        <v>123</v>
      </c>
      <c r="B12" s="54" t="s">
        <v>124</v>
      </c>
      <c r="C12" s="56" t="s">
        <v>22</v>
      </c>
      <c r="D12" s="56" t="s">
        <v>125</v>
      </c>
      <c r="E12" s="55" t="s">
        <v>88</v>
      </c>
      <c r="F12" s="54">
        <v>2</v>
      </c>
      <c r="G12" s="53">
        <v>373.4</v>
      </c>
      <c r="H12" s="53">
        <f>TRUNC(G12 * (1 + 22.88 / 100), 2)</f>
        <v>458.83</v>
      </c>
      <c r="I12" s="53">
        <f>TRUNC(F12 * H12, 2)</f>
        <v>917.66</v>
      </c>
      <c r="J12" s="52">
        <f t="shared" si="0"/>
        <v>1.8315417491565E-3</v>
      </c>
    </row>
    <row r="13" spans="1:10" ht="39" customHeight="1" x14ac:dyDescent="0.25">
      <c r="A13" s="56" t="s">
        <v>135</v>
      </c>
      <c r="B13" s="54" t="s">
        <v>136</v>
      </c>
      <c r="C13" s="56" t="s">
        <v>22</v>
      </c>
      <c r="D13" s="56" t="s">
        <v>137</v>
      </c>
      <c r="E13" s="55" t="s">
        <v>88</v>
      </c>
      <c r="F13" s="54">
        <v>5</v>
      </c>
      <c r="G13" s="53">
        <v>609.58000000000004</v>
      </c>
      <c r="H13" s="53">
        <f>TRUNC(G13 * (1 + 22.88 / 100), 2)</f>
        <v>749.05</v>
      </c>
      <c r="I13" s="53">
        <f>TRUNC(F13 * H13, 2)</f>
        <v>3745.25</v>
      </c>
      <c r="J13" s="52">
        <f t="shared" si="0"/>
        <v>7.4750798073669788E-3</v>
      </c>
    </row>
    <row r="14" spans="1:10" ht="39" customHeight="1" x14ac:dyDescent="0.25">
      <c r="A14" s="56" t="s">
        <v>229</v>
      </c>
      <c r="B14" s="54" t="s">
        <v>230</v>
      </c>
      <c r="C14" s="56" t="s">
        <v>22</v>
      </c>
      <c r="D14" s="56" t="s">
        <v>231</v>
      </c>
      <c r="E14" s="55" t="s">
        <v>88</v>
      </c>
      <c r="F14" s="54">
        <v>4</v>
      </c>
      <c r="G14" s="53">
        <v>870.41</v>
      </c>
      <c r="H14" s="53">
        <f>TRUNC(G14 * (1 + 22.88 / 100), 2)</f>
        <v>1069.55</v>
      </c>
      <c r="I14" s="53">
        <f>TRUNC(F14 * H14, 2)</f>
        <v>4278.2</v>
      </c>
      <c r="J14" s="52">
        <f t="shared" si="0"/>
        <v>8.5387855101468277E-3</v>
      </c>
    </row>
    <row r="15" spans="1:10" ht="24" customHeight="1" x14ac:dyDescent="0.25">
      <c r="A15" s="46" t="s">
        <v>240</v>
      </c>
      <c r="B15" s="46"/>
      <c r="C15" s="46"/>
      <c r="D15" s="46" t="s">
        <v>241</v>
      </c>
      <c r="E15" s="46"/>
      <c r="F15" s="45"/>
      <c r="G15" s="46"/>
      <c r="H15" s="46"/>
      <c r="I15" s="58">
        <v>202181.83</v>
      </c>
      <c r="J15" s="57">
        <f t="shared" si="0"/>
        <v>0.40353122350964638</v>
      </c>
    </row>
    <row r="16" spans="1:10" ht="24" customHeight="1" x14ac:dyDescent="0.25">
      <c r="A16" s="46" t="s">
        <v>242</v>
      </c>
      <c r="B16" s="46"/>
      <c r="C16" s="46"/>
      <c r="D16" s="46" t="s">
        <v>243</v>
      </c>
      <c r="E16" s="46"/>
      <c r="F16" s="45"/>
      <c r="G16" s="46"/>
      <c r="H16" s="46"/>
      <c r="I16" s="58">
        <v>19012.48</v>
      </c>
      <c r="J16" s="57">
        <f t="shared" si="0"/>
        <v>3.7946680551623667E-2</v>
      </c>
    </row>
    <row r="17" spans="1:10" ht="39" customHeight="1" x14ac:dyDescent="0.25">
      <c r="A17" s="56" t="s">
        <v>244</v>
      </c>
      <c r="B17" s="54" t="s">
        <v>245</v>
      </c>
      <c r="C17" s="56" t="s">
        <v>22</v>
      </c>
      <c r="D17" s="56" t="s">
        <v>246</v>
      </c>
      <c r="E17" s="55" t="s">
        <v>88</v>
      </c>
      <c r="F17" s="54">
        <v>72.75</v>
      </c>
      <c r="G17" s="53">
        <v>212.68</v>
      </c>
      <c r="H17" s="53">
        <f>TRUNC(G17 * (1 + 22.88 / 100), 2)</f>
        <v>261.33999999999997</v>
      </c>
      <c r="I17" s="53">
        <f>TRUNC(F17 * H17, 2)</f>
        <v>19012.48</v>
      </c>
      <c r="J17" s="52">
        <f t="shared" si="0"/>
        <v>3.7946680551623667E-2</v>
      </c>
    </row>
    <row r="18" spans="1:10" ht="24" customHeight="1" x14ac:dyDescent="0.25">
      <c r="A18" s="46" t="s">
        <v>261</v>
      </c>
      <c r="B18" s="46"/>
      <c r="C18" s="46"/>
      <c r="D18" s="46" t="s">
        <v>262</v>
      </c>
      <c r="E18" s="46"/>
      <c r="F18" s="45"/>
      <c r="G18" s="46"/>
      <c r="H18" s="46"/>
      <c r="I18" s="58">
        <v>61753.26</v>
      </c>
      <c r="J18" s="57">
        <f t="shared" si="0"/>
        <v>0.1232522653668201</v>
      </c>
    </row>
    <row r="19" spans="1:10" ht="39" customHeight="1" x14ac:dyDescent="0.25">
      <c r="A19" s="56" t="s">
        <v>263</v>
      </c>
      <c r="B19" s="54" t="s">
        <v>264</v>
      </c>
      <c r="C19" s="56" t="s">
        <v>22</v>
      </c>
      <c r="D19" s="56" t="s">
        <v>265</v>
      </c>
      <c r="E19" s="55" t="s">
        <v>88</v>
      </c>
      <c r="F19" s="54">
        <v>308.41000000000003</v>
      </c>
      <c r="G19" s="53">
        <v>117.36</v>
      </c>
      <c r="H19" s="53">
        <f>TRUNC(G19 * (1 + 22.88 / 100), 2)</f>
        <v>144.21</v>
      </c>
      <c r="I19" s="53">
        <f>TRUNC(F19 * H19, 2)</f>
        <v>44475.8</v>
      </c>
      <c r="J19" s="52">
        <f t="shared" si="0"/>
        <v>8.8768481275346714E-2</v>
      </c>
    </row>
    <row r="20" spans="1:10" ht="25.95" customHeight="1" x14ac:dyDescent="0.25">
      <c r="A20" s="56" t="s">
        <v>277</v>
      </c>
      <c r="B20" s="54" t="s">
        <v>278</v>
      </c>
      <c r="C20" s="56" t="s">
        <v>22</v>
      </c>
      <c r="D20" s="56" t="s">
        <v>279</v>
      </c>
      <c r="E20" s="55" t="s">
        <v>108</v>
      </c>
      <c r="F20" s="54">
        <v>6.46</v>
      </c>
      <c r="G20" s="53">
        <v>953.95</v>
      </c>
      <c r="H20" s="53">
        <f>TRUNC(G20 * (1 + 22.88 / 100), 2)</f>
        <v>1172.21</v>
      </c>
      <c r="I20" s="53">
        <f>TRUNC(F20 * H20, 2)</f>
        <v>7572.47</v>
      </c>
      <c r="J20" s="52">
        <f t="shared" si="0"/>
        <v>1.5113762122392958E-2</v>
      </c>
    </row>
    <row r="21" spans="1:10" ht="25.95" customHeight="1" x14ac:dyDescent="0.25">
      <c r="A21" s="56" t="s">
        <v>282</v>
      </c>
      <c r="B21" s="54" t="s">
        <v>283</v>
      </c>
      <c r="C21" s="56" t="s">
        <v>22</v>
      </c>
      <c r="D21" s="56" t="s">
        <v>284</v>
      </c>
      <c r="E21" s="55" t="s">
        <v>108</v>
      </c>
      <c r="F21" s="54">
        <v>3.52</v>
      </c>
      <c r="G21" s="53">
        <v>1089.0899999999999</v>
      </c>
      <c r="H21" s="53">
        <f>TRUNC(G21 * (1 + 22.88 / 100), 2)</f>
        <v>1338.27</v>
      </c>
      <c r="I21" s="53">
        <f>TRUNC(F21 * H21, 2)</f>
        <v>4710.71</v>
      </c>
      <c r="J21" s="52">
        <f t="shared" si="0"/>
        <v>9.402024751181284E-3</v>
      </c>
    </row>
    <row r="22" spans="1:10" ht="25.95" customHeight="1" x14ac:dyDescent="0.25">
      <c r="A22" s="56" t="s">
        <v>285</v>
      </c>
      <c r="B22" s="54" t="s">
        <v>286</v>
      </c>
      <c r="C22" s="56" t="s">
        <v>22</v>
      </c>
      <c r="D22" s="56" t="s">
        <v>287</v>
      </c>
      <c r="E22" s="55" t="s">
        <v>117</v>
      </c>
      <c r="F22" s="54">
        <v>362.43</v>
      </c>
      <c r="G22" s="53">
        <v>11.22</v>
      </c>
      <c r="H22" s="53">
        <f>TRUNC(G22 * (1 + 22.88 / 100), 2)</f>
        <v>13.78</v>
      </c>
      <c r="I22" s="53">
        <f>TRUNC(F22 * H22, 2)</f>
        <v>4994.28</v>
      </c>
      <c r="J22" s="52">
        <f t="shared" si="0"/>
        <v>9.967997217899139E-3</v>
      </c>
    </row>
    <row r="23" spans="1:10" ht="24" customHeight="1" x14ac:dyDescent="0.25">
      <c r="A23" s="46" t="s">
        <v>294</v>
      </c>
      <c r="B23" s="46"/>
      <c r="C23" s="46"/>
      <c r="D23" s="46" t="s">
        <v>295</v>
      </c>
      <c r="E23" s="46"/>
      <c r="F23" s="45"/>
      <c r="G23" s="46"/>
      <c r="H23" s="46"/>
      <c r="I23" s="58">
        <v>8250.8700000000008</v>
      </c>
      <c r="J23" s="57">
        <f t="shared" si="0"/>
        <v>1.6467768968749748E-2</v>
      </c>
    </row>
    <row r="24" spans="1:10" ht="39" customHeight="1" x14ac:dyDescent="0.25">
      <c r="A24" s="56" t="s">
        <v>296</v>
      </c>
      <c r="B24" s="54" t="s">
        <v>297</v>
      </c>
      <c r="C24" s="56" t="s">
        <v>22</v>
      </c>
      <c r="D24" s="56" t="s">
        <v>298</v>
      </c>
      <c r="E24" s="55" t="s">
        <v>88</v>
      </c>
      <c r="F24" s="54">
        <v>69.209999999999994</v>
      </c>
      <c r="G24" s="53">
        <v>55.83</v>
      </c>
      <c r="H24" s="53">
        <f>TRUNC(G24 * (1 + 22.88 / 100), 2)</f>
        <v>68.599999999999994</v>
      </c>
      <c r="I24" s="53">
        <f>TRUNC(F24 * H24, 2)</f>
        <v>4747.8</v>
      </c>
      <c r="J24" s="52">
        <f t="shared" si="0"/>
        <v>9.4760520417640857E-3</v>
      </c>
    </row>
    <row r="25" spans="1:10" ht="52.05" customHeight="1" x14ac:dyDescent="0.25">
      <c r="A25" s="56" t="s">
        <v>308</v>
      </c>
      <c r="B25" s="54" t="s">
        <v>309</v>
      </c>
      <c r="C25" s="56" t="s">
        <v>22</v>
      </c>
      <c r="D25" s="56" t="s">
        <v>310</v>
      </c>
      <c r="E25" s="55" t="s">
        <v>88</v>
      </c>
      <c r="F25" s="54">
        <v>32.229999999999997</v>
      </c>
      <c r="G25" s="53">
        <v>88.46</v>
      </c>
      <c r="H25" s="53">
        <f>TRUNC(G25 * (1 + 22.88 / 100), 2)</f>
        <v>108.69</v>
      </c>
      <c r="I25" s="53">
        <f>TRUNC(F25 * H25, 2)</f>
        <v>3503.07</v>
      </c>
      <c r="J25" s="52">
        <f t="shared" si="0"/>
        <v>6.9917169269856604E-3</v>
      </c>
    </row>
    <row r="26" spans="1:10" ht="24" customHeight="1" x14ac:dyDescent="0.25">
      <c r="A26" s="46" t="s">
        <v>317</v>
      </c>
      <c r="B26" s="46"/>
      <c r="C26" s="46"/>
      <c r="D26" s="46" t="s">
        <v>318</v>
      </c>
      <c r="E26" s="46"/>
      <c r="F26" s="45"/>
      <c r="G26" s="46"/>
      <c r="H26" s="46"/>
      <c r="I26" s="58">
        <v>13817.94</v>
      </c>
      <c r="J26" s="57">
        <f t="shared" si="0"/>
        <v>2.7578987857528464E-2</v>
      </c>
    </row>
    <row r="27" spans="1:10" ht="52.05" customHeight="1" x14ac:dyDescent="0.25">
      <c r="A27" s="56" t="s">
        <v>319</v>
      </c>
      <c r="B27" s="54" t="s">
        <v>320</v>
      </c>
      <c r="C27" s="56" t="s">
        <v>22</v>
      </c>
      <c r="D27" s="56" t="s">
        <v>321</v>
      </c>
      <c r="E27" s="55" t="s">
        <v>88</v>
      </c>
      <c r="F27" s="54">
        <v>56.23</v>
      </c>
      <c r="G27" s="53">
        <v>77.58</v>
      </c>
      <c r="H27" s="53">
        <f>TRUNC(G27 * (1 + 22.88 / 100), 2)</f>
        <v>95.33</v>
      </c>
      <c r="I27" s="53">
        <f>TRUNC(F27 * H27, 2)</f>
        <v>5360.4</v>
      </c>
      <c r="J27" s="52">
        <f t="shared" si="0"/>
        <v>1.0698729804261384E-2</v>
      </c>
    </row>
    <row r="28" spans="1:10" ht="25.95" customHeight="1" x14ac:dyDescent="0.25">
      <c r="A28" s="56" t="s">
        <v>325</v>
      </c>
      <c r="B28" s="54" t="s">
        <v>150</v>
      </c>
      <c r="C28" s="56" t="s">
        <v>22</v>
      </c>
      <c r="D28" s="56" t="s">
        <v>151</v>
      </c>
      <c r="E28" s="55" t="s">
        <v>88</v>
      </c>
      <c r="F28" s="54">
        <v>554.23</v>
      </c>
      <c r="G28" s="53">
        <v>12.42</v>
      </c>
      <c r="H28" s="53">
        <f>TRUNC(G28 * (1 + 22.88 / 100), 2)</f>
        <v>15.26</v>
      </c>
      <c r="I28" s="53">
        <f>TRUNC(F28 * H28, 2)</f>
        <v>8457.5400000000009</v>
      </c>
      <c r="J28" s="52">
        <f t="shared" si="0"/>
        <v>1.6880258053267077E-2</v>
      </c>
    </row>
    <row r="29" spans="1:10" ht="24" customHeight="1" x14ac:dyDescent="0.25">
      <c r="A29" s="46" t="s">
        <v>326</v>
      </c>
      <c r="B29" s="46"/>
      <c r="C29" s="46"/>
      <c r="D29" s="46" t="s">
        <v>327</v>
      </c>
      <c r="E29" s="46"/>
      <c r="F29" s="45"/>
      <c r="G29" s="46"/>
      <c r="H29" s="46"/>
      <c r="I29" s="58">
        <v>6568.07</v>
      </c>
      <c r="J29" s="57">
        <f t="shared" si="0"/>
        <v>1.3109097504939011E-2</v>
      </c>
    </row>
    <row r="30" spans="1:10" ht="25.95" customHeight="1" x14ac:dyDescent="0.25">
      <c r="A30" s="56" t="s">
        <v>328</v>
      </c>
      <c r="B30" s="54" t="s">
        <v>329</v>
      </c>
      <c r="C30" s="56" t="s">
        <v>22</v>
      </c>
      <c r="D30" s="56" t="s">
        <v>330</v>
      </c>
      <c r="E30" s="55" t="s">
        <v>88</v>
      </c>
      <c r="F30" s="54">
        <v>72.05</v>
      </c>
      <c r="G30" s="53">
        <v>74.19</v>
      </c>
      <c r="H30" s="53">
        <f>TRUNC(G30 * (1 + 22.88 / 100), 2)</f>
        <v>91.16</v>
      </c>
      <c r="I30" s="53">
        <f>TRUNC(F30 * H30, 2)</f>
        <v>6568.07</v>
      </c>
      <c r="J30" s="52">
        <f t="shared" si="0"/>
        <v>1.3109097504939011E-2</v>
      </c>
    </row>
    <row r="31" spans="1:10" ht="24" customHeight="1" x14ac:dyDescent="0.25">
      <c r="A31" s="46" t="s">
        <v>348</v>
      </c>
      <c r="B31" s="46"/>
      <c r="C31" s="46"/>
      <c r="D31" s="46" t="s">
        <v>349</v>
      </c>
      <c r="E31" s="46"/>
      <c r="F31" s="45"/>
      <c r="G31" s="46"/>
      <c r="H31" s="46"/>
      <c r="I31" s="58">
        <v>45296.79</v>
      </c>
      <c r="J31" s="57">
        <f t="shared" si="0"/>
        <v>9.0407081040662834E-2</v>
      </c>
    </row>
    <row r="32" spans="1:10" ht="64.95" customHeight="1" x14ac:dyDescent="0.25">
      <c r="A32" s="56" t="s">
        <v>350</v>
      </c>
      <c r="B32" s="54" t="s">
        <v>145</v>
      </c>
      <c r="C32" s="56" t="s">
        <v>22</v>
      </c>
      <c r="D32" s="56" t="s">
        <v>146</v>
      </c>
      <c r="E32" s="55" t="s">
        <v>56</v>
      </c>
      <c r="F32" s="54">
        <v>6</v>
      </c>
      <c r="G32" s="53">
        <v>472.4</v>
      </c>
      <c r="H32" s="53">
        <f t="shared" ref="H32:H63" si="1">TRUNC(G32 * (1 + 22.88 / 100), 2)</f>
        <v>580.48</v>
      </c>
      <c r="I32" s="53">
        <f t="shared" ref="I32:I63" si="2">TRUNC(F32 * H32, 2)</f>
        <v>3482.88</v>
      </c>
      <c r="J32" s="52">
        <f t="shared" si="0"/>
        <v>6.9514200545977714E-3</v>
      </c>
    </row>
    <row r="33" spans="1:10" ht="25.95" customHeight="1" x14ac:dyDescent="0.25">
      <c r="A33" s="56" t="s">
        <v>359</v>
      </c>
      <c r="B33" s="54" t="s">
        <v>360</v>
      </c>
      <c r="C33" s="56" t="s">
        <v>22</v>
      </c>
      <c r="D33" s="56" t="s">
        <v>361</v>
      </c>
      <c r="E33" s="55" t="s">
        <v>56</v>
      </c>
      <c r="F33" s="54">
        <v>6</v>
      </c>
      <c r="G33" s="53">
        <v>287.66000000000003</v>
      </c>
      <c r="H33" s="53">
        <f t="shared" si="1"/>
        <v>353.47</v>
      </c>
      <c r="I33" s="53">
        <f t="shared" si="2"/>
        <v>2120.8200000000002</v>
      </c>
      <c r="J33" s="52">
        <f t="shared" si="0"/>
        <v>4.2329080187063712E-3</v>
      </c>
    </row>
    <row r="34" spans="1:10" ht="25.95" customHeight="1" x14ac:dyDescent="0.25">
      <c r="A34" s="56" t="s">
        <v>370</v>
      </c>
      <c r="B34" s="54" t="s">
        <v>371</v>
      </c>
      <c r="C34" s="56" t="s">
        <v>22</v>
      </c>
      <c r="D34" s="56" t="s">
        <v>372</v>
      </c>
      <c r="E34" s="55" t="s">
        <v>56</v>
      </c>
      <c r="F34" s="54">
        <v>6</v>
      </c>
      <c r="G34" s="53">
        <v>44.93</v>
      </c>
      <c r="H34" s="53">
        <f t="shared" si="1"/>
        <v>55.2</v>
      </c>
      <c r="I34" s="53">
        <f t="shared" si="2"/>
        <v>331.2</v>
      </c>
      <c r="J34" s="52">
        <f t="shared" si="0"/>
        <v>6.6103636131097879E-4</v>
      </c>
    </row>
    <row r="35" spans="1:10" ht="39" customHeight="1" x14ac:dyDescent="0.25">
      <c r="A35" s="56" t="s">
        <v>375</v>
      </c>
      <c r="B35" s="54" t="s">
        <v>376</v>
      </c>
      <c r="C35" s="56" t="s">
        <v>22</v>
      </c>
      <c r="D35" s="56" t="s">
        <v>377</v>
      </c>
      <c r="E35" s="55" t="s">
        <v>56</v>
      </c>
      <c r="F35" s="54">
        <v>2</v>
      </c>
      <c r="G35" s="53">
        <v>735.49</v>
      </c>
      <c r="H35" s="53">
        <f t="shared" si="1"/>
        <v>903.77</v>
      </c>
      <c r="I35" s="53">
        <f t="shared" si="2"/>
        <v>1807.54</v>
      </c>
      <c r="J35" s="52">
        <f t="shared" si="0"/>
        <v>3.6076378759784017E-3</v>
      </c>
    </row>
    <row r="36" spans="1:10" ht="25.95" customHeight="1" x14ac:dyDescent="0.25">
      <c r="A36" s="56" t="s">
        <v>380</v>
      </c>
      <c r="B36" s="54" t="s">
        <v>381</v>
      </c>
      <c r="C36" s="56" t="s">
        <v>22</v>
      </c>
      <c r="D36" s="56" t="s">
        <v>382</v>
      </c>
      <c r="E36" s="55" t="s">
        <v>56</v>
      </c>
      <c r="F36" s="54">
        <v>4</v>
      </c>
      <c r="G36" s="53">
        <v>315.92</v>
      </c>
      <c r="H36" s="53">
        <f t="shared" si="1"/>
        <v>388.2</v>
      </c>
      <c r="I36" s="53">
        <f t="shared" si="2"/>
        <v>1552.8</v>
      </c>
      <c r="J36" s="52">
        <f t="shared" si="0"/>
        <v>3.0992067084652411E-3</v>
      </c>
    </row>
    <row r="37" spans="1:10" ht="64.95" customHeight="1" x14ac:dyDescent="0.25">
      <c r="A37" s="56" t="s">
        <v>387</v>
      </c>
      <c r="B37" s="54" t="s">
        <v>148</v>
      </c>
      <c r="C37" s="56" t="s">
        <v>22</v>
      </c>
      <c r="D37" s="56" t="s">
        <v>149</v>
      </c>
      <c r="E37" s="55" t="s">
        <v>56</v>
      </c>
      <c r="F37" s="54">
        <v>2</v>
      </c>
      <c r="G37" s="53">
        <v>259.25</v>
      </c>
      <c r="H37" s="53">
        <f t="shared" si="1"/>
        <v>318.56</v>
      </c>
      <c r="I37" s="53">
        <f t="shared" si="2"/>
        <v>637.12</v>
      </c>
      <c r="J37" s="52">
        <f t="shared" ref="J37:J68" si="3">I37 / 501031.44</f>
        <v>1.2716168071209265E-3</v>
      </c>
    </row>
    <row r="38" spans="1:10" ht="25.95" customHeight="1" x14ac:dyDescent="0.25">
      <c r="A38" s="56" t="s">
        <v>396</v>
      </c>
      <c r="B38" s="54" t="s">
        <v>397</v>
      </c>
      <c r="C38" s="56" t="s">
        <v>22</v>
      </c>
      <c r="D38" s="56" t="s">
        <v>398</v>
      </c>
      <c r="E38" s="55" t="s">
        <v>56</v>
      </c>
      <c r="F38" s="54">
        <v>8</v>
      </c>
      <c r="G38" s="53">
        <v>33.08</v>
      </c>
      <c r="H38" s="53">
        <f t="shared" si="1"/>
        <v>40.64</v>
      </c>
      <c r="I38" s="53">
        <f t="shared" si="2"/>
        <v>325.12</v>
      </c>
      <c r="J38" s="52">
        <f t="shared" si="3"/>
        <v>6.4890139429174347E-4</v>
      </c>
    </row>
    <row r="39" spans="1:10" ht="25.95" customHeight="1" x14ac:dyDescent="0.25">
      <c r="A39" s="56" t="s">
        <v>401</v>
      </c>
      <c r="B39" s="54" t="s">
        <v>402</v>
      </c>
      <c r="C39" s="56" t="s">
        <v>22</v>
      </c>
      <c r="D39" s="56" t="s">
        <v>403</v>
      </c>
      <c r="E39" s="55" t="s">
        <v>56</v>
      </c>
      <c r="F39" s="54">
        <v>8</v>
      </c>
      <c r="G39" s="53">
        <v>40.19</v>
      </c>
      <c r="H39" s="53">
        <f t="shared" si="1"/>
        <v>49.38</v>
      </c>
      <c r="I39" s="53">
        <f t="shared" si="2"/>
        <v>395.04</v>
      </c>
      <c r="J39" s="52">
        <f t="shared" si="3"/>
        <v>7.8845351501295009E-4</v>
      </c>
    </row>
    <row r="40" spans="1:10" ht="25.95" customHeight="1" x14ac:dyDescent="0.25">
      <c r="A40" s="56" t="s">
        <v>406</v>
      </c>
      <c r="B40" s="54" t="s">
        <v>407</v>
      </c>
      <c r="C40" s="56" t="s">
        <v>22</v>
      </c>
      <c r="D40" s="56" t="s">
        <v>408</v>
      </c>
      <c r="E40" s="55" t="s">
        <v>56</v>
      </c>
      <c r="F40" s="54">
        <v>8</v>
      </c>
      <c r="G40" s="53">
        <v>39.43</v>
      </c>
      <c r="H40" s="53">
        <f t="shared" si="1"/>
        <v>48.45</v>
      </c>
      <c r="I40" s="53">
        <f t="shared" si="2"/>
        <v>387.6</v>
      </c>
      <c r="J40" s="52">
        <f t="shared" si="3"/>
        <v>7.7360414747625419E-4</v>
      </c>
    </row>
    <row r="41" spans="1:10" ht="39" customHeight="1" x14ac:dyDescent="0.25">
      <c r="A41" s="56" t="s">
        <v>411</v>
      </c>
      <c r="B41" s="54" t="s">
        <v>412</v>
      </c>
      <c r="C41" s="56" t="s">
        <v>22</v>
      </c>
      <c r="D41" s="56" t="s">
        <v>413</v>
      </c>
      <c r="E41" s="55" t="s">
        <v>56</v>
      </c>
      <c r="F41" s="54">
        <v>2</v>
      </c>
      <c r="G41" s="53">
        <v>336.47</v>
      </c>
      <c r="H41" s="53">
        <f t="shared" si="1"/>
        <v>413.45</v>
      </c>
      <c r="I41" s="53">
        <f t="shared" si="2"/>
        <v>826.9</v>
      </c>
      <c r="J41" s="52">
        <f t="shared" si="3"/>
        <v>1.6503954322706774E-3</v>
      </c>
    </row>
    <row r="42" spans="1:10" ht="39" customHeight="1" x14ac:dyDescent="0.25">
      <c r="A42" s="56" t="s">
        <v>416</v>
      </c>
      <c r="B42" s="54" t="s">
        <v>417</v>
      </c>
      <c r="C42" s="56" t="s">
        <v>22</v>
      </c>
      <c r="D42" s="56" t="s">
        <v>418</v>
      </c>
      <c r="E42" s="55" t="s">
        <v>56</v>
      </c>
      <c r="F42" s="54">
        <v>1</v>
      </c>
      <c r="G42" s="53">
        <v>807.5</v>
      </c>
      <c r="H42" s="53">
        <f t="shared" si="1"/>
        <v>992.25</v>
      </c>
      <c r="I42" s="53">
        <f t="shared" si="2"/>
        <v>992.25</v>
      </c>
      <c r="J42" s="52">
        <f t="shared" si="3"/>
        <v>1.9804146422428099E-3</v>
      </c>
    </row>
    <row r="43" spans="1:10" ht="24" customHeight="1" x14ac:dyDescent="0.25">
      <c r="A43" s="56" t="s">
        <v>447</v>
      </c>
      <c r="B43" s="54" t="s">
        <v>448</v>
      </c>
      <c r="C43" s="56" t="s">
        <v>53</v>
      </c>
      <c r="D43" s="56" t="s">
        <v>449</v>
      </c>
      <c r="E43" s="55" t="s">
        <v>56</v>
      </c>
      <c r="F43" s="54">
        <v>7</v>
      </c>
      <c r="G43" s="53">
        <v>267.72000000000003</v>
      </c>
      <c r="H43" s="53">
        <f t="shared" si="1"/>
        <v>328.97</v>
      </c>
      <c r="I43" s="53">
        <f t="shared" si="2"/>
        <v>2302.79</v>
      </c>
      <c r="J43" s="52">
        <f t="shared" si="3"/>
        <v>4.5960987997080583E-3</v>
      </c>
    </row>
    <row r="44" spans="1:10" ht="39" customHeight="1" x14ac:dyDescent="0.25">
      <c r="A44" s="56" t="s">
        <v>459</v>
      </c>
      <c r="B44" s="54" t="s">
        <v>460</v>
      </c>
      <c r="C44" s="56" t="s">
        <v>22</v>
      </c>
      <c r="D44" s="56" t="s">
        <v>461</v>
      </c>
      <c r="E44" s="55" t="s">
        <v>56</v>
      </c>
      <c r="F44" s="54">
        <v>10</v>
      </c>
      <c r="G44" s="53">
        <v>20.84</v>
      </c>
      <c r="H44" s="53">
        <f t="shared" si="1"/>
        <v>25.6</v>
      </c>
      <c r="I44" s="53">
        <f t="shared" si="2"/>
        <v>256</v>
      </c>
      <c r="J44" s="52">
        <f t="shared" si="3"/>
        <v>5.109459797572783E-4</v>
      </c>
    </row>
    <row r="45" spans="1:10" ht="52.05" customHeight="1" x14ac:dyDescent="0.25">
      <c r="A45" s="56" t="s">
        <v>470</v>
      </c>
      <c r="B45" s="54" t="s">
        <v>471</v>
      </c>
      <c r="C45" s="56" t="s">
        <v>22</v>
      </c>
      <c r="D45" s="56" t="s">
        <v>472</v>
      </c>
      <c r="E45" s="55" t="s">
        <v>56</v>
      </c>
      <c r="F45" s="54">
        <v>1</v>
      </c>
      <c r="G45" s="53">
        <v>2857.82</v>
      </c>
      <c r="H45" s="53">
        <f t="shared" si="1"/>
        <v>3511.68</v>
      </c>
      <c r="I45" s="53">
        <f t="shared" si="2"/>
        <v>3511.68</v>
      </c>
      <c r="J45" s="52">
        <f t="shared" si="3"/>
        <v>7.0089014773204649E-3</v>
      </c>
    </row>
    <row r="46" spans="1:10" ht="52.05" customHeight="1" x14ac:dyDescent="0.25">
      <c r="A46" s="56" t="s">
        <v>487</v>
      </c>
      <c r="B46" s="54" t="s">
        <v>488</v>
      </c>
      <c r="C46" s="56" t="s">
        <v>22</v>
      </c>
      <c r="D46" s="56" t="s">
        <v>489</v>
      </c>
      <c r="E46" s="55" t="s">
        <v>56</v>
      </c>
      <c r="F46" s="54">
        <v>1</v>
      </c>
      <c r="G46" s="53">
        <v>3944.81</v>
      </c>
      <c r="H46" s="53">
        <f t="shared" si="1"/>
        <v>4847.38</v>
      </c>
      <c r="I46" s="53">
        <f t="shared" si="2"/>
        <v>4847.38</v>
      </c>
      <c r="J46" s="52">
        <f t="shared" si="3"/>
        <v>9.6748020443587334E-3</v>
      </c>
    </row>
    <row r="47" spans="1:10" ht="52.05" customHeight="1" x14ac:dyDescent="0.25">
      <c r="A47" s="56" t="s">
        <v>498</v>
      </c>
      <c r="B47" s="54" t="s">
        <v>499</v>
      </c>
      <c r="C47" s="56" t="s">
        <v>22</v>
      </c>
      <c r="D47" s="56" t="s">
        <v>500</v>
      </c>
      <c r="E47" s="55" t="s">
        <v>56</v>
      </c>
      <c r="F47" s="54">
        <v>1</v>
      </c>
      <c r="G47" s="53">
        <v>7617.18</v>
      </c>
      <c r="H47" s="53">
        <f t="shared" si="1"/>
        <v>9359.99</v>
      </c>
      <c r="I47" s="53">
        <f t="shared" si="2"/>
        <v>9359.99</v>
      </c>
      <c r="J47" s="52">
        <f t="shared" si="3"/>
        <v>1.8681442426048155E-2</v>
      </c>
    </row>
    <row r="48" spans="1:10" ht="64.95" customHeight="1" x14ac:dyDescent="0.25">
      <c r="A48" s="56" t="s">
        <v>505</v>
      </c>
      <c r="B48" s="54" t="s">
        <v>506</v>
      </c>
      <c r="C48" s="56" t="s">
        <v>22</v>
      </c>
      <c r="D48" s="56" t="s">
        <v>507</v>
      </c>
      <c r="E48" s="55" t="s">
        <v>95</v>
      </c>
      <c r="F48" s="54">
        <v>1</v>
      </c>
      <c r="G48" s="53">
        <v>30.61</v>
      </c>
      <c r="H48" s="53">
        <f t="shared" si="1"/>
        <v>37.61</v>
      </c>
      <c r="I48" s="53">
        <f t="shared" si="2"/>
        <v>37.61</v>
      </c>
      <c r="J48" s="52">
        <f t="shared" si="3"/>
        <v>7.5065149604184523E-5</v>
      </c>
    </row>
    <row r="49" spans="1:10" ht="64.95" customHeight="1" x14ac:dyDescent="0.25">
      <c r="A49" s="56" t="s">
        <v>556</v>
      </c>
      <c r="B49" s="54" t="s">
        <v>557</v>
      </c>
      <c r="C49" s="56" t="s">
        <v>22</v>
      </c>
      <c r="D49" s="56" t="s">
        <v>558</v>
      </c>
      <c r="E49" s="55" t="s">
        <v>95</v>
      </c>
      <c r="F49" s="54">
        <v>1</v>
      </c>
      <c r="G49" s="53">
        <v>43.3</v>
      </c>
      <c r="H49" s="53">
        <f t="shared" si="1"/>
        <v>53.2</v>
      </c>
      <c r="I49" s="53">
        <f t="shared" si="2"/>
        <v>53.2</v>
      </c>
      <c r="J49" s="52">
        <f t="shared" si="3"/>
        <v>1.061809614183094E-4</v>
      </c>
    </row>
    <row r="50" spans="1:10" ht="52.05" customHeight="1" x14ac:dyDescent="0.25">
      <c r="A50" s="56" t="s">
        <v>597</v>
      </c>
      <c r="B50" s="54" t="s">
        <v>598</v>
      </c>
      <c r="C50" s="56" t="s">
        <v>22</v>
      </c>
      <c r="D50" s="56" t="s">
        <v>599</v>
      </c>
      <c r="E50" s="55" t="s">
        <v>95</v>
      </c>
      <c r="F50" s="54">
        <v>1</v>
      </c>
      <c r="G50" s="53">
        <v>34.21</v>
      </c>
      <c r="H50" s="53">
        <f t="shared" si="1"/>
        <v>42.03</v>
      </c>
      <c r="I50" s="53">
        <f t="shared" si="2"/>
        <v>42.03</v>
      </c>
      <c r="J50" s="52">
        <f t="shared" si="3"/>
        <v>8.3886951285931283E-5</v>
      </c>
    </row>
    <row r="51" spans="1:10" ht="52.05" customHeight="1" x14ac:dyDescent="0.25">
      <c r="A51" s="56" t="s">
        <v>618</v>
      </c>
      <c r="B51" s="54" t="s">
        <v>619</v>
      </c>
      <c r="C51" s="56" t="s">
        <v>22</v>
      </c>
      <c r="D51" s="56" t="s">
        <v>620</v>
      </c>
      <c r="E51" s="55" t="s">
        <v>95</v>
      </c>
      <c r="F51" s="54">
        <v>1</v>
      </c>
      <c r="G51" s="53">
        <v>50.27</v>
      </c>
      <c r="H51" s="53">
        <f t="shared" si="1"/>
        <v>61.77</v>
      </c>
      <c r="I51" s="53">
        <f t="shared" si="2"/>
        <v>61.77</v>
      </c>
      <c r="J51" s="52">
        <f t="shared" si="3"/>
        <v>1.2328567644377767E-4</v>
      </c>
    </row>
    <row r="52" spans="1:10" ht="39" customHeight="1" x14ac:dyDescent="0.25">
      <c r="A52" s="56" t="s">
        <v>643</v>
      </c>
      <c r="B52" s="54" t="s">
        <v>644</v>
      </c>
      <c r="C52" s="56" t="s">
        <v>22</v>
      </c>
      <c r="D52" s="56" t="s">
        <v>645</v>
      </c>
      <c r="E52" s="55" t="s">
        <v>56</v>
      </c>
      <c r="F52" s="54">
        <v>8</v>
      </c>
      <c r="G52" s="53">
        <v>201.73</v>
      </c>
      <c r="H52" s="53">
        <f t="shared" si="1"/>
        <v>247.88</v>
      </c>
      <c r="I52" s="53">
        <f t="shared" si="2"/>
        <v>1983.04</v>
      </c>
      <c r="J52" s="52">
        <f t="shared" si="3"/>
        <v>3.9579152956948169E-3</v>
      </c>
    </row>
    <row r="53" spans="1:10" ht="25.95" customHeight="1" x14ac:dyDescent="0.25">
      <c r="A53" s="56" t="s">
        <v>650</v>
      </c>
      <c r="B53" s="54" t="s">
        <v>651</v>
      </c>
      <c r="C53" s="56" t="s">
        <v>22</v>
      </c>
      <c r="D53" s="56" t="s">
        <v>652</v>
      </c>
      <c r="E53" s="55" t="s">
        <v>56</v>
      </c>
      <c r="F53" s="54">
        <v>3</v>
      </c>
      <c r="G53" s="53">
        <v>37.090000000000003</v>
      </c>
      <c r="H53" s="53">
        <f t="shared" si="1"/>
        <v>45.57</v>
      </c>
      <c r="I53" s="53">
        <f t="shared" si="2"/>
        <v>136.71</v>
      </c>
      <c r="J53" s="52">
        <f t="shared" si="3"/>
        <v>2.7285712848678718E-4</v>
      </c>
    </row>
    <row r="54" spans="1:10" ht="25.95" customHeight="1" x14ac:dyDescent="0.25">
      <c r="A54" s="56" t="s">
        <v>657</v>
      </c>
      <c r="B54" s="54" t="s">
        <v>658</v>
      </c>
      <c r="C54" s="56" t="s">
        <v>22</v>
      </c>
      <c r="D54" s="56" t="s">
        <v>659</v>
      </c>
      <c r="E54" s="55" t="s">
        <v>56</v>
      </c>
      <c r="F54" s="54">
        <v>3</v>
      </c>
      <c r="G54" s="53">
        <v>52.24</v>
      </c>
      <c r="H54" s="53">
        <f t="shared" si="1"/>
        <v>64.19</v>
      </c>
      <c r="I54" s="53">
        <f t="shared" si="2"/>
        <v>192.57</v>
      </c>
      <c r="J54" s="52">
        <f t="shared" si="3"/>
        <v>3.8434713797601202E-4</v>
      </c>
    </row>
    <row r="55" spans="1:10" ht="39" customHeight="1" x14ac:dyDescent="0.25">
      <c r="A55" s="56" t="s">
        <v>662</v>
      </c>
      <c r="B55" s="54" t="s">
        <v>663</v>
      </c>
      <c r="C55" s="56" t="s">
        <v>22</v>
      </c>
      <c r="D55" s="56" t="s">
        <v>664</v>
      </c>
      <c r="E55" s="55" t="s">
        <v>56</v>
      </c>
      <c r="F55" s="54">
        <v>7</v>
      </c>
      <c r="G55" s="53">
        <v>6.11</v>
      </c>
      <c r="H55" s="53">
        <f t="shared" si="1"/>
        <v>7.5</v>
      </c>
      <c r="I55" s="53">
        <f t="shared" si="2"/>
        <v>52.5</v>
      </c>
      <c r="J55" s="52">
        <f t="shared" si="3"/>
        <v>1.0478384350491059E-4</v>
      </c>
    </row>
    <row r="56" spans="1:10" ht="39" customHeight="1" x14ac:dyDescent="0.25">
      <c r="A56" s="56" t="s">
        <v>667</v>
      </c>
      <c r="B56" s="54" t="s">
        <v>668</v>
      </c>
      <c r="C56" s="56" t="s">
        <v>22</v>
      </c>
      <c r="D56" s="56" t="s">
        <v>669</v>
      </c>
      <c r="E56" s="55" t="s">
        <v>56</v>
      </c>
      <c r="F56" s="54">
        <v>2</v>
      </c>
      <c r="G56" s="53">
        <v>9.9</v>
      </c>
      <c r="H56" s="53">
        <f t="shared" si="1"/>
        <v>12.16</v>
      </c>
      <c r="I56" s="53">
        <f t="shared" si="2"/>
        <v>24.32</v>
      </c>
      <c r="J56" s="52">
        <f t="shared" si="3"/>
        <v>4.8539868076941442E-5</v>
      </c>
    </row>
    <row r="57" spans="1:10" ht="52.05" customHeight="1" x14ac:dyDescent="0.25">
      <c r="A57" s="56" t="s">
        <v>672</v>
      </c>
      <c r="B57" s="54" t="s">
        <v>673</v>
      </c>
      <c r="C57" s="56" t="s">
        <v>22</v>
      </c>
      <c r="D57" s="56" t="s">
        <v>674</v>
      </c>
      <c r="E57" s="55" t="s">
        <v>56</v>
      </c>
      <c r="F57" s="54">
        <v>8</v>
      </c>
      <c r="G57" s="53">
        <v>75.89</v>
      </c>
      <c r="H57" s="53">
        <f t="shared" si="1"/>
        <v>93.25</v>
      </c>
      <c r="I57" s="53">
        <f t="shared" si="2"/>
        <v>746</v>
      </c>
      <c r="J57" s="52">
        <f t="shared" si="3"/>
        <v>1.4889285191364437E-3</v>
      </c>
    </row>
    <row r="58" spans="1:10" ht="39" customHeight="1" x14ac:dyDescent="0.25">
      <c r="A58" s="56" t="s">
        <v>681</v>
      </c>
      <c r="B58" s="54" t="s">
        <v>682</v>
      </c>
      <c r="C58" s="56" t="s">
        <v>22</v>
      </c>
      <c r="D58" s="56" t="s">
        <v>683</v>
      </c>
      <c r="E58" s="55" t="s">
        <v>56</v>
      </c>
      <c r="F58" s="54">
        <v>1</v>
      </c>
      <c r="G58" s="53">
        <v>6.02</v>
      </c>
      <c r="H58" s="53">
        <f t="shared" si="1"/>
        <v>7.39</v>
      </c>
      <c r="I58" s="53">
        <f t="shared" si="2"/>
        <v>7.39</v>
      </c>
      <c r="J58" s="52">
        <f t="shared" si="3"/>
        <v>1.4749573400024557E-5</v>
      </c>
    </row>
    <row r="59" spans="1:10" ht="39" customHeight="1" x14ac:dyDescent="0.25">
      <c r="A59" s="56" t="s">
        <v>686</v>
      </c>
      <c r="B59" s="54" t="s">
        <v>587</v>
      </c>
      <c r="C59" s="56" t="s">
        <v>22</v>
      </c>
      <c r="D59" s="56" t="s">
        <v>588</v>
      </c>
      <c r="E59" s="55" t="s">
        <v>56</v>
      </c>
      <c r="F59" s="54">
        <v>26</v>
      </c>
      <c r="G59" s="53">
        <v>5.25</v>
      </c>
      <c r="H59" s="53">
        <f t="shared" si="1"/>
        <v>6.45</v>
      </c>
      <c r="I59" s="53">
        <f t="shared" si="2"/>
        <v>167.7</v>
      </c>
      <c r="J59" s="52">
        <f t="shared" si="3"/>
        <v>3.3470953439568578E-4</v>
      </c>
    </row>
    <row r="60" spans="1:10" ht="39" customHeight="1" x14ac:dyDescent="0.25">
      <c r="A60" s="56" t="s">
        <v>689</v>
      </c>
      <c r="B60" s="54" t="s">
        <v>602</v>
      </c>
      <c r="C60" s="56" t="s">
        <v>22</v>
      </c>
      <c r="D60" s="56" t="s">
        <v>603</v>
      </c>
      <c r="E60" s="55" t="s">
        <v>56</v>
      </c>
      <c r="F60" s="54">
        <v>2</v>
      </c>
      <c r="G60" s="53">
        <v>12.92</v>
      </c>
      <c r="H60" s="53">
        <f t="shared" si="1"/>
        <v>15.87</v>
      </c>
      <c r="I60" s="53">
        <f t="shared" si="2"/>
        <v>31.74</v>
      </c>
      <c r="J60" s="52">
        <f t="shared" si="3"/>
        <v>6.3349317958968798E-5</v>
      </c>
    </row>
    <row r="61" spans="1:10" ht="39" customHeight="1" x14ac:dyDescent="0.25">
      <c r="A61" s="56" t="s">
        <v>692</v>
      </c>
      <c r="B61" s="54" t="s">
        <v>625</v>
      </c>
      <c r="C61" s="56" t="s">
        <v>22</v>
      </c>
      <c r="D61" s="56" t="s">
        <v>626</v>
      </c>
      <c r="E61" s="55" t="s">
        <v>56</v>
      </c>
      <c r="F61" s="54">
        <v>1</v>
      </c>
      <c r="G61" s="53">
        <v>16.59</v>
      </c>
      <c r="H61" s="53">
        <f t="shared" si="1"/>
        <v>20.38</v>
      </c>
      <c r="I61" s="53">
        <f t="shared" si="2"/>
        <v>20.38</v>
      </c>
      <c r="J61" s="52">
        <f t="shared" si="3"/>
        <v>4.0676090107239576E-5</v>
      </c>
    </row>
    <row r="62" spans="1:10" ht="39" customHeight="1" x14ac:dyDescent="0.25">
      <c r="A62" s="56" t="s">
        <v>695</v>
      </c>
      <c r="B62" s="54" t="s">
        <v>623</v>
      </c>
      <c r="C62" s="56" t="s">
        <v>22</v>
      </c>
      <c r="D62" s="56" t="s">
        <v>624</v>
      </c>
      <c r="E62" s="55" t="s">
        <v>56</v>
      </c>
      <c r="F62" s="54">
        <v>9</v>
      </c>
      <c r="G62" s="53">
        <v>14.1</v>
      </c>
      <c r="H62" s="53">
        <f t="shared" si="1"/>
        <v>17.32</v>
      </c>
      <c r="I62" s="53">
        <f t="shared" si="2"/>
        <v>155.88</v>
      </c>
      <c r="J62" s="52">
        <f t="shared" si="3"/>
        <v>3.1111820048658023E-4</v>
      </c>
    </row>
    <row r="63" spans="1:10" ht="52.05" customHeight="1" x14ac:dyDescent="0.25">
      <c r="A63" s="56" t="s">
        <v>698</v>
      </c>
      <c r="B63" s="54" t="s">
        <v>157</v>
      </c>
      <c r="C63" s="56" t="s">
        <v>22</v>
      </c>
      <c r="D63" s="56" t="s">
        <v>158</v>
      </c>
      <c r="E63" s="55" t="s">
        <v>56</v>
      </c>
      <c r="F63" s="54">
        <v>20</v>
      </c>
      <c r="G63" s="53">
        <v>10.029999999999999</v>
      </c>
      <c r="H63" s="53">
        <f t="shared" si="1"/>
        <v>12.32</v>
      </c>
      <c r="I63" s="53">
        <f t="shared" si="2"/>
        <v>246.4</v>
      </c>
      <c r="J63" s="52">
        <f t="shared" si="3"/>
        <v>4.9178550551638039E-4</v>
      </c>
    </row>
    <row r="64" spans="1:10" ht="52.05" customHeight="1" x14ac:dyDescent="0.25">
      <c r="A64" s="56" t="s">
        <v>701</v>
      </c>
      <c r="B64" s="54" t="s">
        <v>702</v>
      </c>
      <c r="C64" s="56" t="s">
        <v>22</v>
      </c>
      <c r="D64" s="56" t="s">
        <v>703</v>
      </c>
      <c r="E64" s="55" t="s">
        <v>56</v>
      </c>
      <c r="F64" s="54">
        <v>11</v>
      </c>
      <c r="G64" s="53">
        <v>10.26</v>
      </c>
      <c r="H64" s="53">
        <f t="shared" ref="H64:H91" si="4">TRUNC(G64 * (1 + 22.88 / 100), 2)</f>
        <v>12.6</v>
      </c>
      <c r="I64" s="53">
        <f t="shared" ref="I64:I91" si="5">TRUNC(F64 * H64, 2)</f>
        <v>138.6</v>
      </c>
      <c r="J64" s="52">
        <f t="shared" si="3"/>
        <v>2.7662934685296396E-4</v>
      </c>
    </row>
    <row r="65" spans="1:10" ht="52.05" customHeight="1" x14ac:dyDescent="0.25">
      <c r="A65" s="56" t="s">
        <v>708</v>
      </c>
      <c r="B65" s="54" t="s">
        <v>709</v>
      </c>
      <c r="C65" s="56" t="s">
        <v>22</v>
      </c>
      <c r="D65" s="56" t="s">
        <v>710</v>
      </c>
      <c r="E65" s="55" t="s">
        <v>56</v>
      </c>
      <c r="F65" s="54">
        <v>2</v>
      </c>
      <c r="G65" s="53">
        <v>9.5500000000000007</v>
      </c>
      <c r="H65" s="53">
        <f t="shared" si="4"/>
        <v>11.73</v>
      </c>
      <c r="I65" s="53">
        <f t="shared" si="5"/>
        <v>23.46</v>
      </c>
      <c r="J65" s="52">
        <f t="shared" si="3"/>
        <v>4.6823408926194334E-5</v>
      </c>
    </row>
    <row r="66" spans="1:10" ht="52.05" customHeight="1" x14ac:dyDescent="0.25">
      <c r="A66" s="56" t="s">
        <v>713</v>
      </c>
      <c r="B66" s="54" t="s">
        <v>714</v>
      </c>
      <c r="C66" s="56" t="s">
        <v>22</v>
      </c>
      <c r="D66" s="56" t="s">
        <v>715</v>
      </c>
      <c r="E66" s="55" t="s">
        <v>56</v>
      </c>
      <c r="F66" s="54">
        <v>2</v>
      </c>
      <c r="G66" s="53">
        <v>27.58</v>
      </c>
      <c r="H66" s="53">
        <f t="shared" si="4"/>
        <v>33.89</v>
      </c>
      <c r="I66" s="53">
        <f t="shared" si="5"/>
        <v>67.78</v>
      </c>
      <c r="J66" s="52">
        <f t="shared" si="3"/>
        <v>1.3528093167167315E-4</v>
      </c>
    </row>
    <row r="67" spans="1:10" ht="52.05" customHeight="1" x14ac:dyDescent="0.25">
      <c r="A67" s="56" t="s">
        <v>718</v>
      </c>
      <c r="B67" s="54" t="s">
        <v>719</v>
      </c>
      <c r="C67" s="56" t="s">
        <v>22</v>
      </c>
      <c r="D67" s="56" t="s">
        <v>720</v>
      </c>
      <c r="E67" s="55" t="s">
        <v>56</v>
      </c>
      <c r="F67" s="54">
        <v>7</v>
      </c>
      <c r="G67" s="53">
        <v>26.76</v>
      </c>
      <c r="H67" s="53">
        <f t="shared" si="4"/>
        <v>32.880000000000003</v>
      </c>
      <c r="I67" s="53">
        <f t="shared" si="5"/>
        <v>230.16</v>
      </c>
      <c r="J67" s="52">
        <f t="shared" si="3"/>
        <v>4.5937236992552803E-4</v>
      </c>
    </row>
    <row r="68" spans="1:10" ht="52.05" customHeight="1" x14ac:dyDescent="0.25">
      <c r="A68" s="56" t="s">
        <v>723</v>
      </c>
      <c r="B68" s="54" t="s">
        <v>724</v>
      </c>
      <c r="C68" s="56" t="s">
        <v>22</v>
      </c>
      <c r="D68" s="56" t="s">
        <v>725</v>
      </c>
      <c r="E68" s="55" t="s">
        <v>56</v>
      </c>
      <c r="F68" s="54">
        <v>6</v>
      </c>
      <c r="G68" s="53">
        <v>25.67</v>
      </c>
      <c r="H68" s="53">
        <f t="shared" si="4"/>
        <v>31.54</v>
      </c>
      <c r="I68" s="53">
        <f t="shared" si="5"/>
        <v>189.24</v>
      </c>
      <c r="J68" s="52">
        <f t="shared" si="3"/>
        <v>3.7770084847370061E-4</v>
      </c>
    </row>
    <row r="69" spans="1:10" ht="52.05" customHeight="1" x14ac:dyDescent="0.25">
      <c r="A69" s="56" t="s">
        <v>728</v>
      </c>
      <c r="B69" s="54" t="s">
        <v>729</v>
      </c>
      <c r="C69" s="56" t="s">
        <v>22</v>
      </c>
      <c r="D69" s="56" t="s">
        <v>730</v>
      </c>
      <c r="E69" s="55" t="s">
        <v>56</v>
      </c>
      <c r="F69" s="54">
        <v>19</v>
      </c>
      <c r="G69" s="53">
        <v>50.01</v>
      </c>
      <c r="H69" s="53">
        <f t="shared" si="4"/>
        <v>61.45</v>
      </c>
      <c r="I69" s="53">
        <f t="shared" si="5"/>
        <v>1167.55</v>
      </c>
      <c r="J69" s="52">
        <f t="shared" ref="J69:J100" si="6">I69 / 501031.44</f>
        <v>2.33029288541254E-3</v>
      </c>
    </row>
    <row r="70" spans="1:10" ht="52.05" customHeight="1" x14ac:dyDescent="0.25">
      <c r="A70" s="56" t="s">
        <v>733</v>
      </c>
      <c r="B70" s="54" t="s">
        <v>734</v>
      </c>
      <c r="C70" s="56" t="s">
        <v>22</v>
      </c>
      <c r="D70" s="56" t="s">
        <v>735</v>
      </c>
      <c r="E70" s="55" t="s">
        <v>56</v>
      </c>
      <c r="F70" s="54">
        <v>20</v>
      </c>
      <c r="G70" s="53">
        <v>9.1199999999999992</v>
      </c>
      <c r="H70" s="53">
        <f t="shared" si="4"/>
        <v>11.2</v>
      </c>
      <c r="I70" s="53">
        <f t="shared" si="5"/>
        <v>224</v>
      </c>
      <c r="J70" s="52">
        <f t="shared" si="6"/>
        <v>4.470777322876185E-4</v>
      </c>
    </row>
    <row r="71" spans="1:10" ht="52.05" customHeight="1" x14ac:dyDescent="0.25">
      <c r="A71" s="56" t="s">
        <v>738</v>
      </c>
      <c r="B71" s="54" t="s">
        <v>739</v>
      </c>
      <c r="C71" s="56" t="s">
        <v>22</v>
      </c>
      <c r="D71" s="56" t="s">
        <v>740</v>
      </c>
      <c r="E71" s="55" t="s">
        <v>56</v>
      </c>
      <c r="F71" s="54">
        <v>53</v>
      </c>
      <c r="G71" s="53">
        <v>17.77</v>
      </c>
      <c r="H71" s="53">
        <f t="shared" si="4"/>
        <v>21.83</v>
      </c>
      <c r="I71" s="53">
        <f t="shared" si="5"/>
        <v>1156.99</v>
      </c>
      <c r="J71" s="52">
        <f t="shared" si="6"/>
        <v>2.3092163637475523E-3</v>
      </c>
    </row>
    <row r="72" spans="1:10" ht="52.05" customHeight="1" x14ac:dyDescent="0.25">
      <c r="A72" s="56" t="s">
        <v>743</v>
      </c>
      <c r="B72" s="54" t="s">
        <v>744</v>
      </c>
      <c r="C72" s="56" t="s">
        <v>22</v>
      </c>
      <c r="D72" s="56" t="s">
        <v>745</v>
      </c>
      <c r="E72" s="55" t="s">
        <v>56</v>
      </c>
      <c r="F72" s="54">
        <v>1</v>
      </c>
      <c r="G72" s="53">
        <v>14.58</v>
      </c>
      <c r="H72" s="53">
        <f t="shared" si="4"/>
        <v>17.91</v>
      </c>
      <c r="I72" s="53">
        <f t="shared" si="5"/>
        <v>17.91</v>
      </c>
      <c r="J72" s="52">
        <f t="shared" si="6"/>
        <v>3.5746259755675214E-5</v>
      </c>
    </row>
    <row r="73" spans="1:10" ht="52.05" customHeight="1" x14ac:dyDescent="0.25">
      <c r="A73" s="56" t="s">
        <v>748</v>
      </c>
      <c r="B73" s="54" t="s">
        <v>749</v>
      </c>
      <c r="C73" s="56" t="s">
        <v>22</v>
      </c>
      <c r="D73" s="56" t="s">
        <v>750</v>
      </c>
      <c r="E73" s="55" t="s">
        <v>56</v>
      </c>
      <c r="F73" s="54">
        <v>4</v>
      </c>
      <c r="G73" s="53">
        <v>42.12</v>
      </c>
      <c r="H73" s="53">
        <f t="shared" si="4"/>
        <v>51.75</v>
      </c>
      <c r="I73" s="53">
        <f t="shared" si="5"/>
        <v>207</v>
      </c>
      <c r="J73" s="52">
        <f t="shared" si="6"/>
        <v>4.1314772581936175E-4</v>
      </c>
    </row>
    <row r="74" spans="1:10" ht="39" customHeight="1" x14ac:dyDescent="0.25">
      <c r="A74" s="56" t="s">
        <v>753</v>
      </c>
      <c r="B74" s="54" t="s">
        <v>754</v>
      </c>
      <c r="C74" s="56" t="s">
        <v>22</v>
      </c>
      <c r="D74" s="56" t="s">
        <v>755</v>
      </c>
      <c r="E74" s="55" t="s">
        <v>56</v>
      </c>
      <c r="F74" s="54">
        <v>1</v>
      </c>
      <c r="G74" s="53">
        <v>14.3</v>
      </c>
      <c r="H74" s="53">
        <f t="shared" si="4"/>
        <v>17.57</v>
      </c>
      <c r="I74" s="53">
        <f t="shared" si="5"/>
        <v>17.57</v>
      </c>
      <c r="J74" s="52">
        <f t="shared" si="6"/>
        <v>3.5067659626310077E-5</v>
      </c>
    </row>
    <row r="75" spans="1:10" ht="25.95" customHeight="1" x14ac:dyDescent="0.25">
      <c r="A75" s="56" t="s">
        <v>758</v>
      </c>
      <c r="B75" s="54" t="s">
        <v>759</v>
      </c>
      <c r="C75" s="56" t="s">
        <v>22</v>
      </c>
      <c r="D75" s="56" t="s">
        <v>760</v>
      </c>
      <c r="E75" s="55" t="s">
        <v>56</v>
      </c>
      <c r="F75" s="54">
        <v>7</v>
      </c>
      <c r="G75" s="53">
        <v>7.45</v>
      </c>
      <c r="H75" s="53">
        <f t="shared" si="4"/>
        <v>9.15</v>
      </c>
      <c r="I75" s="53">
        <f t="shared" si="5"/>
        <v>64.05</v>
      </c>
      <c r="J75" s="52">
        <f t="shared" si="6"/>
        <v>1.2783628907599091E-4</v>
      </c>
    </row>
    <row r="76" spans="1:10" ht="39" customHeight="1" x14ac:dyDescent="0.25">
      <c r="A76" s="56" t="s">
        <v>763</v>
      </c>
      <c r="B76" s="54" t="s">
        <v>593</v>
      </c>
      <c r="C76" s="56" t="s">
        <v>22</v>
      </c>
      <c r="D76" s="56" t="s">
        <v>594</v>
      </c>
      <c r="E76" s="55" t="s">
        <v>56</v>
      </c>
      <c r="F76" s="54">
        <v>6</v>
      </c>
      <c r="G76" s="53">
        <v>19.649999999999999</v>
      </c>
      <c r="H76" s="53">
        <f t="shared" si="4"/>
        <v>24.14</v>
      </c>
      <c r="I76" s="53">
        <f t="shared" si="5"/>
        <v>144.84</v>
      </c>
      <c r="J76" s="52">
        <f t="shared" si="6"/>
        <v>2.8908365510954765E-4</v>
      </c>
    </row>
    <row r="77" spans="1:10" ht="25.95" customHeight="1" x14ac:dyDescent="0.25">
      <c r="A77" s="56" t="s">
        <v>766</v>
      </c>
      <c r="B77" s="54" t="s">
        <v>633</v>
      </c>
      <c r="C77" s="56" t="s">
        <v>22</v>
      </c>
      <c r="D77" s="56" t="s">
        <v>634</v>
      </c>
      <c r="E77" s="55" t="s">
        <v>56</v>
      </c>
      <c r="F77" s="54">
        <v>3</v>
      </c>
      <c r="G77" s="53">
        <v>22.34</v>
      </c>
      <c r="H77" s="53">
        <f t="shared" si="4"/>
        <v>27.45</v>
      </c>
      <c r="I77" s="53">
        <f t="shared" si="5"/>
        <v>82.35</v>
      </c>
      <c r="J77" s="52">
        <f t="shared" si="6"/>
        <v>1.6436094309770261E-4</v>
      </c>
    </row>
    <row r="78" spans="1:10" ht="39" customHeight="1" x14ac:dyDescent="0.25">
      <c r="A78" s="56" t="s">
        <v>769</v>
      </c>
      <c r="B78" s="54" t="s">
        <v>575</v>
      </c>
      <c r="C78" s="56" t="s">
        <v>22</v>
      </c>
      <c r="D78" s="56" t="s">
        <v>576</v>
      </c>
      <c r="E78" s="55" t="s">
        <v>95</v>
      </c>
      <c r="F78" s="54">
        <v>45.46</v>
      </c>
      <c r="G78" s="53">
        <v>11.81</v>
      </c>
      <c r="H78" s="53">
        <f t="shared" si="4"/>
        <v>14.51</v>
      </c>
      <c r="I78" s="53">
        <f t="shared" si="5"/>
        <v>659.62</v>
      </c>
      <c r="J78" s="52">
        <f t="shared" si="6"/>
        <v>1.316524168623031E-3</v>
      </c>
    </row>
    <row r="79" spans="1:10" ht="25.95" customHeight="1" x14ac:dyDescent="0.25">
      <c r="A79" s="56" t="s">
        <v>772</v>
      </c>
      <c r="B79" s="54" t="s">
        <v>773</v>
      </c>
      <c r="C79" s="56" t="s">
        <v>22</v>
      </c>
      <c r="D79" s="56" t="s">
        <v>774</v>
      </c>
      <c r="E79" s="55" t="s">
        <v>95</v>
      </c>
      <c r="F79" s="54">
        <v>1.64</v>
      </c>
      <c r="G79" s="53">
        <v>58.39</v>
      </c>
      <c r="H79" s="53">
        <f t="shared" si="4"/>
        <v>71.739999999999995</v>
      </c>
      <c r="I79" s="53">
        <f t="shared" si="5"/>
        <v>117.65</v>
      </c>
      <c r="J79" s="52">
        <f t="shared" si="6"/>
        <v>2.3481560358767106E-4</v>
      </c>
    </row>
    <row r="80" spans="1:10" ht="25.95" customHeight="1" x14ac:dyDescent="0.25">
      <c r="A80" s="56" t="s">
        <v>777</v>
      </c>
      <c r="B80" s="54" t="s">
        <v>621</v>
      </c>
      <c r="C80" s="56" t="s">
        <v>22</v>
      </c>
      <c r="D80" s="56" t="s">
        <v>622</v>
      </c>
      <c r="E80" s="55" t="s">
        <v>95</v>
      </c>
      <c r="F80" s="54">
        <v>29.1</v>
      </c>
      <c r="G80" s="53">
        <v>17.78</v>
      </c>
      <c r="H80" s="53">
        <f t="shared" si="4"/>
        <v>21.84</v>
      </c>
      <c r="I80" s="53">
        <f t="shared" si="5"/>
        <v>635.54</v>
      </c>
      <c r="J80" s="52">
        <f t="shared" si="6"/>
        <v>1.2684633124021118E-3</v>
      </c>
    </row>
    <row r="81" spans="1:10" ht="39" customHeight="1" x14ac:dyDescent="0.25">
      <c r="A81" s="56" t="s">
        <v>780</v>
      </c>
      <c r="B81" s="54" t="s">
        <v>153</v>
      </c>
      <c r="C81" s="56" t="s">
        <v>22</v>
      </c>
      <c r="D81" s="56" t="s">
        <v>154</v>
      </c>
      <c r="E81" s="55" t="s">
        <v>95</v>
      </c>
      <c r="F81" s="54">
        <v>8.56</v>
      </c>
      <c r="G81" s="53">
        <v>20.39</v>
      </c>
      <c r="H81" s="53">
        <f t="shared" si="4"/>
        <v>25.05</v>
      </c>
      <c r="I81" s="53">
        <f t="shared" si="5"/>
        <v>214.42</v>
      </c>
      <c r="J81" s="52">
        <f t="shared" si="6"/>
        <v>4.2795717570138912E-4</v>
      </c>
    </row>
    <row r="82" spans="1:10" ht="39" customHeight="1" x14ac:dyDescent="0.25">
      <c r="A82" s="56" t="s">
        <v>783</v>
      </c>
      <c r="B82" s="54" t="s">
        <v>784</v>
      </c>
      <c r="C82" s="56" t="s">
        <v>22</v>
      </c>
      <c r="D82" s="56" t="s">
        <v>785</v>
      </c>
      <c r="E82" s="55" t="s">
        <v>95</v>
      </c>
      <c r="F82" s="54">
        <v>22.92</v>
      </c>
      <c r="G82" s="53">
        <v>25.97</v>
      </c>
      <c r="H82" s="53">
        <f t="shared" si="4"/>
        <v>31.91</v>
      </c>
      <c r="I82" s="53">
        <f t="shared" si="5"/>
        <v>731.37</v>
      </c>
      <c r="J82" s="52">
        <f t="shared" si="6"/>
        <v>1.4597287547464088E-3</v>
      </c>
    </row>
    <row r="83" spans="1:10" ht="39" customHeight="1" x14ac:dyDescent="0.25">
      <c r="A83" s="56" t="s">
        <v>788</v>
      </c>
      <c r="B83" s="54" t="s">
        <v>155</v>
      </c>
      <c r="C83" s="56" t="s">
        <v>22</v>
      </c>
      <c r="D83" s="56" t="s">
        <v>156</v>
      </c>
      <c r="E83" s="55" t="s">
        <v>95</v>
      </c>
      <c r="F83" s="54">
        <v>29.72</v>
      </c>
      <c r="G83" s="53">
        <v>36.15</v>
      </c>
      <c r="H83" s="53">
        <f t="shared" si="4"/>
        <v>44.42</v>
      </c>
      <c r="I83" s="53">
        <f t="shared" si="5"/>
        <v>1320.16</v>
      </c>
      <c r="J83" s="52">
        <f t="shared" si="6"/>
        <v>2.6348845493608147E-3</v>
      </c>
    </row>
    <row r="84" spans="1:10" ht="64.95" customHeight="1" x14ac:dyDescent="0.25">
      <c r="A84" s="56" t="s">
        <v>791</v>
      </c>
      <c r="B84" s="54" t="s">
        <v>441</v>
      </c>
      <c r="C84" s="56" t="s">
        <v>22</v>
      </c>
      <c r="D84" s="56" t="s">
        <v>442</v>
      </c>
      <c r="E84" s="55" t="s">
        <v>56</v>
      </c>
      <c r="F84" s="54">
        <v>4</v>
      </c>
      <c r="G84" s="53">
        <v>20.75</v>
      </c>
      <c r="H84" s="53">
        <f t="shared" si="4"/>
        <v>25.49</v>
      </c>
      <c r="I84" s="53">
        <f t="shared" si="5"/>
        <v>101.96</v>
      </c>
      <c r="J84" s="52">
        <f t="shared" si="6"/>
        <v>2.0350020350020349E-4</v>
      </c>
    </row>
    <row r="85" spans="1:10" ht="64.95" customHeight="1" x14ac:dyDescent="0.25">
      <c r="A85" s="56" t="s">
        <v>794</v>
      </c>
      <c r="B85" s="54" t="s">
        <v>795</v>
      </c>
      <c r="C85" s="56" t="s">
        <v>22</v>
      </c>
      <c r="D85" s="56" t="s">
        <v>796</v>
      </c>
      <c r="E85" s="55" t="s">
        <v>56</v>
      </c>
      <c r="F85" s="54">
        <v>1</v>
      </c>
      <c r="G85" s="53">
        <v>44.04</v>
      </c>
      <c r="H85" s="53">
        <f t="shared" si="4"/>
        <v>54.11</v>
      </c>
      <c r="I85" s="53">
        <f t="shared" si="5"/>
        <v>54.11</v>
      </c>
      <c r="J85" s="52">
        <f t="shared" si="6"/>
        <v>1.0799721470572785E-4</v>
      </c>
    </row>
    <row r="86" spans="1:10" ht="25.95" customHeight="1" x14ac:dyDescent="0.25">
      <c r="A86" s="56" t="s">
        <v>799</v>
      </c>
      <c r="B86" s="54" t="s">
        <v>658</v>
      </c>
      <c r="C86" s="56" t="s">
        <v>22</v>
      </c>
      <c r="D86" s="56" t="s">
        <v>659</v>
      </c>
      <c r="E86" s="55" t="s">
        <v>56</v>
      </c>
      <c r="F86" s="54">
        <v>2</v>
      </c>
      <c r="G86" s="53">
        <v>52.24</v>
      </c>
      <c r="H86" s="53">
        <f t="shared" si="4"/>
        <v>64.19</v>
      </c>
      <c r="I86" s="53">
        <f t="shared" si="5"/>
        <v>128.38</v>
      </c>
      <c r="J86" s="52">
        <f t="shared" si="6"/>
        <v>2.5623142531734134E-4</v>
      </c>
    </row>
    <row r="87" spans="1:10" ht="25.95" customHeight="1" x14ac:dyDescent="0.25">
      <c r="A87" s="56" t="s">
        <v>800</v>
      </c>
      <c r="B87" s="54" t="s">
        <v>425</v>
      </c>
      <c r="C87" s="56" t="s">
        <v>22</v>
      </c>
      <c r="D87" s="56" t="s">
        <v>426</v>
      </c>
      <c r="E87" s="55" t="s">
        <v>56</v>
      </c>
      <c r="F87" s="54">
        <v>1</v>
      </c>
      <c r="G87" s="53">
        <v>25.41</v>
      </c>
      <c r="H87" s="53">
        <f t="shared" si="4"/>
        <v>31.22</v>
      </c>
      <c r="I87" s="53">
        <f t="shared" si="5"/>
        <v>31.22</v>
      </c>
      <c r="J87" s="52">
        <f t="shared" si="6"/>
        <v>6.2311458937586834E-5</v>
      </c>
    </row>
    <row r="88" spans="1:10" ht="52.05" customHeight="1" x14ac:dyDescent="0.25">
      <c r="A88" s="56" t="s">
        <v>803</v>
      </c>
      <c r="B88" s="54" t="s">
        <v>631</v>
      </c>
      <c r="C88" s="56" t="s">
        <v>22</v>
      </c>
      <c r="D88" s="56" t="s">
        <v>632</v>
      </c>
      <c r="E88" s="55" t="s">
        <v>56</v>
      </c>
      <c r="F88" s="54">
        <v>6</v>
      </c>
      <c r="G88" s="53">
        <v>10.32</v>
      </c>
      <c r="H88" s="53">
        <f t="shared" si="4"/>
        <v>12.68</v>
      </c>
      <c r="I88" s="53">
        <f t="shared" si="5"/>
        <v>76.08</v>
      </c>
      <c r="J88" s="52">
        <f t="shared" si="6"/>
        <v>1.5184675835911614E-4</v>
      </c>
    </row>
    <row r="89" spans="1:10" ht="52.05" customHeight="1" x14ac:dyDescent="0.25">
      <c r="A89" s="56" t="s">
        <v>806</v>
      </c>
      <c r="B89" s="54" t="s">
        <v>807</v>
      </c>
      <c r="C89" s="56" t="s">
        <v>22</v>
      </c>
      <c r="D89" s="56" t="s">
        <v>808</v>
      </c>
      <c r="E89" s="55" t="s">
        <v>56</v>
      </c>
      <c r="F89" s="54">
        <v>4</v>
      </c>
      <c r="G89" s="53">
        <v>5.93</v>
      </c>
      <c r="H89" s="53">
        <f t="shared" si="4"/>
        <v>7.28</v>
      </c>
      <c r="I89" s="53">
        <f t="shared" si="5"/>
        <v>29.12</v>
      </c>
      <c r="J89" s="52">
        <f t="shared" si="6"/>
        <v>5.812010519739041E-5</v>
      </c>
    </row>
    <row r="90" spans="1:10" ht="25.95" customHeight="1" x14ac:dyDescent="0.25">
      <c r="A90" s="56" t="s">
        <v>811</v>
      </c>
      <c r="B90" s="54" t="s">
        <v>812</v>
      </c>
      <c r="C90" s="56" t="s">
        <v>22</v>
      </c>
      <c r="D90" s="56" t="s">
        <v>813</v>
      </c>
      <c r="E90" s="55" t="s">
        <v>56</v>
      </c>
      <c r="F90" s="54">
        <v>3</v>
      </c>
      <c r="G90" s="53">
        <v>80.09</v>
      </c>
      <c r="H90" s="53">
        <f t="shared" si="4"/>
        <v>98.41</v>
      </c>
      <c r="I90" s="53">
        <f t="shared" si="5"/>
        <v>295.23</v>
      </c>
      <c r="J90" s="52">
        <f t="shared" si="6"/>
        <v>5.892444593896144E-4</v>
      </c>
    </row>
    <row r="91" spans="1:10" ht="25.95" customHeight="1" x14ac:dyDescent="0.25">
      <c r="A91" s="56" t="s">
        <v>816</v>
      </c>
      <c r="B91" s="54" t="s">
        <v>817</v>
      </c>
      <c r="C91" s="56" t="s">
        <v>22</v>
      </c>
      <c r="D91" s="56" t="s">
        <v>818</v>
      </c>
      <c r="E91" s="55" t="s">
        <v>56</v>
      </c>
      <c r="F91" s="54">
        <v>2</v>
      </c>
      <c r="G91" s="53">
        <v>30.15</v>
      </c>
      <c r="H91" s="53">
        <f t="shared" si="4"/>
        <v>37.04</v>
      </c>
      <c r="I91" s="53">
        <f t="shared" si="5"/>
        <v>74.08</v>
      </c>
      <c r="J91" s="52">
        <f t="shared" si="6"/>
        <v>1.4785499289226241E-4</v>
      </c>
    </row>
    <row r="92" spans="1:10" ht="24" customHeight="1" x14ac:dyDescent="0.25">
      <c r="A92" s="46" t="s">
        <v>821</v>
      </c>
      <c r="B92" s="46"/>
      <c r="C92" s="46"/>
      <c r="D92" s="46" t="s">
        <v>822</v>
      </c>
      <c r="E92" s="46"/>
      <c r="F92" s="45"/>
      <c r="G92" s="46"/>
      <c r="H92" s="46"/>
      <c r="I92" s="58">
        <v>8374.7900000000009</v>
      </c>
      <c r="J92" s="57">
        <f t="shared" si="6"/>
        <v>1.6715098757076004E-2</v>
      </c>
    </row>
    <row r="93" spans="1:10" ht="52.05" customHeight="1" x14ac:dyDescent="0.25">
      <c r="A93" s="56" t="s">
        <v>823</v>
      </c>
      <c r="B93" s="54" t="s">
        <v>824</v>
      </c>
      <c r="C93" s="56" t="s">
        <v>22</v>
      </c>
      <c r="D93" s="56" t="s">
        <v>825</v>
      </c>
      <c r="E93" s="55" t="s">
        <v>56</v>
      </c>
      <c r="F93" s="54">
        <v>1</v>
      </c>
      <c r="G93" s="53">
        <v>1014.25</v>
      </c>
      <c r="H93" s="53">
        <f t="shared" ref="H93:H99" si="7">TRUNC(G93 * (1 + 22.88 / 100), 2)</f>
        <v>1246.31</v>
      </c>
      <c r="I93" s="53">
        <f t="shared" ref="I93:I99" si="8">TRUNC(F93 * H93, 2)</f>
        <v>1246.31</v>
      </c>
      <c r="J93" s="52">
        <f t="shared" si="6"/>
        <v>2.4874886094972404E-3</v>
      </c>
    </row>
    <row r="94" spans="1:10" ht="39" customHeight="1" x14ac:dyDescent="0.25">
      <c r="A94" s="56" t="s">
        <v>846</v>
      </c>
      <c r="B94" s="54" t="s">
        <v>847</v>
      </c>
      <c r="C94" s="56" t="s">
        <v>22</v>
      </c>
      <c r="D94" s="56" t="s">
        <v>848</v>
      </c>
      <c r="E94" s="55" t="s">
        <v>56</v>
      </c>
      <c r="F94" s="54">
        <v>12</v>
      </c>
      <c r="G94" s="53">
        <v>36.119999999999997</v>
      </c>
      <c r="H94" s="53">
        <f t="shared" si="7"/>
        <v>44.38</v>
      </c>
      <c r="I94" s="53">
        <f t="shared" si="8"/>
        <v>532.55999999999995</v>
      </c>
      <c r="J94" s="52">
        <f t="shared" si="6"/>
        <v>1.062927308513813E-3</v>
      </c>
    </row>
    <row r="95" spans="1:10" ht="52.05" customHeight="1" x14ac:dyDescent="0.25">
      <c r="A95" s="56" t="s">
        <v>853</v>
      </c>
      <c r="B95" s="54" t="s">
        <v>854</v>
      </c>
      <c r="C95" s="56" t="s">
        <v>22</v>
      </c>
      <c r="D95" s="56" t="s">
        <v>855</v>
      </c>
      <c r="E95" s="55" t="s">
        <v>56</v>
      </c>
      <c r="F95" s="54">
        <v>16</v>
      </c>
      <c r="G95" s="53">
        <v>160.32</v>
      </c>
      <c r="H95" s="53">
        <f t="shared" si="7"/>
        <v>197</v>
      </c>
      <c r="I95" s="53">
        <f t="shared" si="8"/>
        <v>3152</v>
      </c>
      <c r="J95" s="52">
        <f t="shared" si="6"/>
        <v>6.291022375761489E-3</v>
      </c>
    </row>
    <row r="96" spans="1:10" ht="39" customHeight="1" x14ac:dyDescent="0.25">
      <c r="A96" s="56" t="s">
        <v>866</v>
      </c>
      <c r="B96" s="54" t="s">
        <v>867</v>
      </c>
      <c r="C96" s="56" t="s">
        <v>22</v>
      </c>
      <c r="D96" s="56" t="s">
        <v>868</v>
      </c>
      <c r="E96" s="55" t="s">
        <v>56</v>
      </c>
      <c r="F96" s="54">
        <v>10</v>
      </c>
      <c r="G96" s="53">
        <v>212.58</v>
      </c>
      <c r="H96" s="53">
        <f t="shared" si="7"/>
        <v>261.20999999999998</v>
      </c>
      <c r="I96" s="53">
        <f t="shared" si="8"/>
        <v>2612.1</v>
      </c>
      <c r="J96" s="52">
        <f t="shared" si="6"/>
        <v>5.2134452879843227E-3</v>
      </c>
    </row>
    <row r="97" spans="1:10" ht="39" customHeight="1" x14ac:dyDescent="0.25">
      <c r="A97" s="56" t="s">
        <v>871</v>
      </c>
      <c r="B97" s="54" t="s">
        <v>872</v>
      </c>
      <c r="C97" s="56" t="s">
        <v>22</v>
      </c>
      <c r="D97" s="56" t="s">
        <v>873</v>
      </c>
      <c r="E97" s="55" t="s">
        <v>56</v>
      </c>
      <c r="F97" s="54">
        <v>4</v>
      </c>
      <c r="G97" s="53">
        <v>112.93</v>
      </c>
      <c r="H97" s="53">
        <f t="shared" si="7"/>
        <v>138.76</v>
      </c>
      <c r="I97" s="53">
        <f t="shared" si="8"/>
        <v>555.04</v>
      </c>
      <c r="J97" s="52">
        <f t="shared" si="6"/>
        <v>1.1077947523612489E-3</v>
      </c>
    </row>
    <row r="98" spans="1:10" ht="25.95" customHeight="1" x14ac:dyDescent="0.25">
      <c r="A98" s="56" t="s">
        <v>878</v>
      </c>
      <c r="B98" s="54" t="s">
        <v>879</v>
      </c>
      <c r="C98" s="56" t="s">
        <v>22</v>
      </c>
      <c r="D98" s="56" t="s">
        <v>880</v>
      </c>
      <c r="E98" s="55" t="s">
        <v>56</v>
      </c>
      <c r="F98" s="54">
        <v>3</v>
      </c>
      <c r="G98" s="53">
        <v>55.83</v>
      </c>
      <c r="H98" s="53">
        <f t="shared" si="7"/>
        <v>68.599999999999994</v>
      </c>
      <c r="I98" s="53">
        <f t="shared" si="8"/>
        <v>205.8</v>
      </c>
      <c r="J98" s="52">
        <f t="shared" si="6"/>
        <v>4.1075266653924954E-4</v>
      </c>
    </row>
    <row r="99" spans="1:10" ht="39" customHeight="1" x14ac:dyDescent="0.25">
      <c r="A99" s="56" t="s">
        <v>885</v>
      </c>
      <c r="B99" s="54" t="s">
        <v>886</v>
      </c>
      <c r="C99" s="56" t="s">
        <v>22</v>
      </c>
      <c r="D99" s="56" t="s">
        <v>887</v>
      </c>
      <c r="E99" s="55" t="s">
        <v>56</v>
      </c>
      <c r="F99" s="54">
        <v>1</v>
      </c>
      <c r="G99" s="53">
        <v>57.77</v>
      </c>
      <c r="H99" s="53">
        <f t="shared" si="7"/>
        <v>70.98</v>
      </c>
      <c r="I99" s="53">
        <f t="shared" si="8"/>
        <v>70.98</v>
      </c>
      <c r="J99" s="52">
        <f t="shared" si="6"/>
        <v>1.4166775641863912E-4</v>
      </c>
    </row>
    <row r="100" spans="1:10" ht="24" customHeight="1" x14ac:dyDescent="0.25">
      <c r="A100" s="46" t="s">
        <v>890</v>
      </c>
      <c r="B100" s="46"/>
      <c r="C100" s="46"/>
      <c r="D100" s="46" t="s">
        <v>891</v>
      </c>
      <c r="E100" s="46"/>
      <c r="F100" s="45"/>
      <c r="G100" s="46"/>
      <c r="H100" s="46"/>
      <c r="I100" s="58">
        <v>21889.47</v>
      </c>
      <c r="J100" s="57">
        <f t="shared" si="6"/>
        <v>4.3688815216865434E-2</v>
      </c>
    </row>
    <row r="101" spans="1:10" ht="52.05" customHeight="1" x14ac:dyDescent="0.25">
      <c r="A101" s="56" t="s">
        <v>892</v>
      </c>
      <c r="B101" s="54" t="s">
        <v>893</v>
      </c>
      <c r="C101" s="56" t="s">
        <v>22</v>
      </c>
      <c r="D101" s="56" t="s">
        <v>894</v>
      </c>
      <c r="E101" s="55" t="s">
        <v>88</v>
      </c>
      <c r="F101" s="54">
        <v>71.27</v>
      </c>
      <c r="G101" s="53">
        <v>48.78</v>
      </c>
      <c r="H101" s="53">
        <f t="shared" ref="H101:H110" si="9">TRUNC(G101 * (1 + 22.88 / 100), 2)</f>
        <v>59.94</v>
      </c>
      <c r="I101" s="53">
        <f t="shared" ref="I101:I110" si="10">TRUNC(F101 * H101, 2)</f>
        <v>4271.92</v>
      </c>
      <c r="J101" s="52">
        <f t="shared" ref="J101:J132" si="11">I101 / 501031.44</f>
        <v>8.5262513665809083E-3</v>
      </c>
    </row>
    <row r="102" spans="1:10" ht="52.05" customHeight="1" x14ac:dyDescent="0.25">
      <c r="A102" s="56" t="s">
        <v>907</v>
      </c>
      <c r="B102" s="54" t="s">
        <v>186</v>
      </c>
      <c r="C102" s="56" t="s">
        <v>22</v>
      </c>
      <c r="D102" s="56" t="s">
        <v>187</v>
      </c>
      <c r="E102" s="55" t="s">
        <v>88</v>
      </c>
      <c r="F102" s="54">
        <v>71.27</v>
      </c>
      <c r="G102" s="53">
        <v>20.239999999999998</v>
      </c>
      <c r="H102" s="53">
        <f t="shared" si="9"/>
        <v>24.87</v>
      </c>
      <c r="I102" s="53">
        <f t="shared" si="10"/>
        <v>1772.48</v>
      </c>
      <c r="J102" s="52">
        <f t="shared" si="11"/>
        <v>3.5376622273444558E-3</v>
      </c>
    </row>
    <row r="103" spans="1:10" ht="52.05" customHeight="1" x14ac:dyDescent="0.25">
      <c r="A103" s="56" t="s">
        <v>912</v>
      </c>
      <c r="B103" s="54" t="s">
        <v>913</v>
      </c>
      <c r="C103" s="56" t="s">
        <v>22</v>
      </c>
      <c r="D103" s="56" t="s">
        <v>914</v>
      </c>
      <c r="E103" s="55" t="s">
        <v>56</v>
      </c>
      <c r="F103" s="54">
        <v>6</v>
      </c>
      <c r="G103" s="53">
        <v>826.32</v>
      </c>
      <c r="H103" s="53">
        <f t="shared" si="9"/>
        <v>1015.38</v>
      </c>
      <c r="I103" s="53">
        <f t="shared" si="10"/>
        <v>6092.28</v>
      </c>
      <c r="J103" s="52">
        <f t="shared" si="11"/>
        <v>1.215947645920184E-2</v>
      </c>
    </row>
    <row r="104" spans="1:10" ht="52.05" customHeight="1" x14ac:dyDescent="0.25">
      <c r="A104" s="56" t="s">
        <v>923</v>
      </c>
      <c r="B104" s="54" t="s">
        <v>924</v>
      </c>
      <c r="C104" s="56" t="s">
        <v>22</v>
      </c>
      <c r="D104" s="56" t="s">
        <v>925</v>
      </c>
      <c r="E104" s="55" t="s">
        <v>56</v>
      </c>
      <c r="F104" s="54">
        <v>2</v>
      </c>
      <c r="G104" s="53">
        <v>640.35</v>
      </c>
      <c r="H104" s="53">
        <f t="shared" si="9"/>
        <v>786.86</v>
      </c>
      <c r="I104" s="53">
        <f t="shared" si="10"/>
        <v>1573.72</v>
      </c>
      <c r="J104" s="52">
        <f t="shared" si="11"/>
        <v>3.1409605752485315E-3</v>
      </c>
    </row>
    <row r="105" spans="1:10" ht="39" customHeight="1" x14ac:dyDescent="0.25">
      <c r="A105" s="56" t="s">
        <v>926</v>
      </c>
      <c r="B105" s="54" t="s">
        <v>927</v>
      </c>
      <c r="C105" s="56" t="s">
        <v>22</v>
      </c>
      <c r="D105" s="56" t="s">
        <v>928</v>
      </c>
      <c r="E105" s="55" t="s">
        <v>95</v>
      </c>
      <c r="F105" s="54">
        <v>31.07</v>
      </c>
      <c r="G105" s="53">
        <v>62.32</v>
      </c>
      <c r="H105" s="53">
        <f t="shared" si="9"/>
        <v>76.569999999999993</v>
      </c>
      <c r="I105" s="53">
        <f t="shared" si="10"/>
        <v>2379.02</v>
      </c>
      <c r="J105" s="52">
        <f t="shared" si="11"/>
        <v>4.7482449404771887E-3</v>
      </c>
    </row>
    <row r="106" spans="1:10" ht="25.95" customHeight="1" x14ac:dyDescent="0.25">
      <c r="A106" s="56" t="s">
        <v>940</v>
      </c>
      <c r="B106" s="54" t="s">
        <v>941</v>
      </c>
      <c r="C106" s="56" t="s">
        <v>22</v>
      </c>
      <c r="D106" s="56" t="s">
        <v>942</v>
      </c>
      <c r="E106" s="55" t="s">
        <v>95</v>
      </c>
      <c r="F106" s="54">
        <v>47</v>
      </c>
      <c r="G106" s="53">
        <v>48.86</v>
      </c>
      <c r="H106" s="53">
        <f t="shared" si="9"/>
        <v>60.03</v>
      </c>
      <c r="I106" s="53">
        <f t="shared" si="10"/>
        <v>2821.41</v>
      </c>
      <c r="J106" s="52">
        <f t="shared" si="11"/>
        <v>5.6312035029179005E-3</v>
      </c>
    </row>
    <row r="107" spans="1:10" ht="39" customHeight="1" x14ac:dyDescent="0.25">
      <c r="A107" s="56" t="s">
        <v>945</v>
      </c>
      <c r="B107" s="54" t="s">
        <v>946</v>
      </c>
      <c r="C107" s="56" t="s">
        <v>22</v>
      </c>
      <c r="D107" s="56" t="s">
        <v>947</v>
      </c>
      <c r="E107" s="55" t="s">
        <v>95</v>
      </c>
      <c r="F107" s="54">
        <v>15.75</v>
      </c>
      <c r="G107" s="53">
        <v>93.1</v>
      </c>
      <c r="H107" s="53">
        <f t="shared" si="9"/>
        <v>114.4</v>
      </c>
      <c r="I107" s="53">
        <f t="shared" si="10"/>
        <v>1801.8</v>
      </c>
      <c r="J107" s="52">
        <f t="shared" si="11"/>
        <v>3.5961815090885313E-3</v>
      </c>
    </row>
    <row r="108" spans="1:10" ht="39" customHeight="1" x14ac:dyDescent="0.25">
      <c r="A108" s="56" t="s">
        <v>950</v>
      </c>
      <c r="B108" s="54" t="s">
        <v>951</v>
      </c>
      <c r="C108" s="56" t="s">
        <v>22</v>
      </c>
      <c r="D108" s="56" t="s">
        <v>952</v>
      </c>
      <c r="E108" s="55" t="s">
        <v>56</v>
      </c>
      <c r="F108" s="54">
        <v>6</v>
      </c>
      <c r="G108" s="53">
        <v>43.44</v>
      </c>
      <c r="H108" s="53">
        <f t="shared" si="9"/>
        <v>53.37</v>
      </c>
      <c r="I108" s="53">
        <f t="shared" si="10"/>
        <v>320.22000000000003</v>
      </c>
      <c r="J108" s="52">
        <f t="shared" si="11"/>
        <v>6.3912156889795184E-4</v>
      </c>
    </row>
    <row r="109" spans="1:10" ht="39" customHeight="1" x14ac:dyDescent="0.25">
      <c r="A109" s="56" t="s">
        <v>957</v>
      </c>
      <c r="B109" s="54" t="s">
        <v>958</v>
      </c>
      <c r="C109" s="56" t="s">
        <v>22</v>
      </c>
      <c r="D109" s="56" t="s">
        <v>959</v>
      </c>
      <c r="E109" s="55" t="s">
        <v>56</v>
      </c>
      <c r="F109" s="54">
        <v>6</v>
      </c>
      <c r="G109" s="53">
        <v>35.75</v>
      </c>
      <c r="H109" s="53">
        <f t="shared" si="9"/>
        <v>43.92</v>
      </c>
      <c r="I109" s="53">
        <f t="shared" si="10"/>
        <v>263.52</v>
      </c>
      <c r="J109" s="52">
        <f t="shared" si="11"/>
        <v>5.2595501791264829E-4</v>
      </c>
    </row>
    <row r="110" spans="1:10" ht="39" customHeight="1" x14ac:dyDescent="0.25">
      <c r="A110" s="56" t="s">
        <v>962</v>
      </c>
      <c r="B110" s="54" t="s">
        <v>963</v>
      </c>
      <c r="C110" s="56" t="s">
        <v>22</v>
      </c>
      <c r="D110" s="56" t="s">
        <v>964</v>
      </c>
      <c r="E110" s="55" t="s">
        <v>95</v>
      </c>
      <c r="F110" s="54">
        <v>15</v>
      </c>
      <c r="G110" s="53">
        <v>32.18</v>
      </c>
      <c r="H110" s="53">
        <f t="shared" si="9"/>
        <v>39.54</v>
      </c>
      <c r="I110" s="53">
        <f t="shared" si="10"/>
        <v>593.1</v>
      </c>
      <c r="J110" s="52">
        <f t="shared" si="11"/>
        <v>1.1837580491954756E-3</v>
      </c>
    </row>
    <row r="111" spans="1:10" ht="24" customHeight="1" x14ac:dyDescent="0.25">
      <c r="A111" s="46" t="s">
        <v>967</v>
      </c>
      <c r="B111" s="46"/>
      <c r="C111" s="46"/>
      <c r="D111" s="46" t="s">
        <v>968</v>
      </c>
      <c r="E111" s="46"/>
      <c r="F111" s="45"/>
      <c r="G111" s="46"/>
      <c r="H111" s="46"/>
      <c r="I111" s="58">
        <v>17218.16</v>
      </c>
      <c r="J111" s="57">
        <f t="shared" si="11"/>
        <v>3.436542824538117E-2</v>
      </c>
    </row>
    <row r="112" spans="1:10" ht="39" customHeight="1" x14ac:dyDescent="0.25">
      <c r="A112" s="56" t="s">
        <v>969</v>
      </c>
      <c r="B112" s="54" t="s">
        <v>970</v>
      </c>
      <c r="C112" s="56" t="s">
        <v>22</v>
      </c>
      <c r="D112" s="56" t="s">
        <v>971</v>
      </c>
      <c r="E112" s="55" t="s">
        <v>88</v>
      </c>
      <c r="F112" s="54">
        <v>15.88</v>
      </c>
      <c r="G112" s="53">
        <v>816.1</v>
      </c>
      <c r="H112" s="53">
        <f>TRUNC(G112 * (1 + 22.88 / 100), 2)</f>
        <v>1002.82</v>
      </c>
      <c r="I112" s="53">
        <f>TRUNC(F112 * H112, 2)</f>
        <v>15924.78</v>
      </c>
      <c r="J112" s="52">
        <f t="shared" si="11"/>
        <v>3.1783993435621528E-2</v>
      </c>
    </row>
    <row r="113" spans="1:10" ht="39" customHeight="1" x14ac:dyDescent="0.25">
      <c r="A113" s="56" t="s">
        <v>978</v>
      </c>
      <c r="B113" s="54" t="s">
        <v>979</v>
      </c>
      <c r="C113" s="56" t="s">
        <v>22</v>
      </c>
      <c r="D113" s="56" t="s">
        <v>980</v>
      </c>
      <c r="E113" s="55" t="s">
        <v>56</v>
      </c>
      <c r="F113" s="54">
        <v>8</v>
      </c>
      <c r="G113" s="53">
        <v>108.6</v>
      </c>
      <c r="H113" s="53">
        <f>TRUNC(G113 * (1 + 22.88 / 100), 2)</f>
        <v>133.44</v>
      </c>
      <c r="I113" s="53">
        <f>TRUNC(F113 * H113, 2)</f>
        <v>1067.52</v>
      </c>
      <c r="J113" s="52">
        <f t="shared" si="11"/>
        <v>2.1306447355878503E-3</v>
      </c>
    </row>
    <row r="114" spans="1:10" ht="39" customHeight="1" x14ac:dyDescent="0.25">
      <c r="A114" s="56" t="s">
        <v>983</v>
      </c>
      <c r="B114" s="54" t="s">
        <v>984</v>
      </c>
      <c r="C114" s="56" t="s">
        <v>22</v>
      </c>
      <c r="D114" s="56" t="s">
        <v>985</v>
      </c>
      <c r="E114" s="55" t="s">
        <v>56</v>
      </c>
      <c r="F114" s="54">
        <v>2</v>
      </c>
      <c r="G114" s="53">
        <v>91.91</v>
      </c>
      <c r="H114" s="53">
        <f>TRUNC(G114 * (1 + 22.88 / 100), 2)</f>
        <v>112.93</v>
      </c>
      <c r="I114" s="53">
        <f>TRUNC(F114 * H114, 2)</f>
        <v>225.86</v>
      </c>
      <c r="J114" s="52">
        <f t="shared" si="11"/>
        <v>4.5079007417179253E-4</v>
      </c>
    </row>
    <row r="115" spans="1:10" ht="24" customHeight="1" x14ac:dyDescent="0.25">
      <c r="A115" s="46" t="s">
        <v>988</v>
      </c>
      <c r="B115" s="46"/>
      <c r="C115" s="46"/>
      <c r="D115" s="46" t="s">
        <v>989</v>
      </c>
      <c r="E115" s="46"/>
      <c r="F115" s="45"/>
      <c r="G115" s="46"/>
      <c r="H115" s="46"/>
      <c r="I115" s="58">
        <v>249960.36</v>
      </c>
      <c r="J115" s="57">
        <f t="shared" si="11"/>
        <v>0.49889156656516404</v>
      </c>
    </row>
    <row r="116" spans="1:10" ht="24" customHeight="1" x14ac:dyDescent="0.25">
      <c r="A116" s="46" t="s">
        <v>990</v>
      </c>
      <c r="B116" s="46"/>
      <c r="C116" s="46"/>
      <c r="D116" s="46" t="s">
        <v>991</v>
      </c>
      <c r="E116" s="46"/>
      <c r="F116" s="45"/>
      <c r="G116" s="46"/>
      <c r="H116" s="46"/>
      <c r="I116" s="58">
        <v>45897.4</v>
      </c>
      <c r="J116" s="57">
        <f t="shared" si="11"/>
        <v>9.1605828169186346E-2</v>
      </c>
    </row>
    <row r="117" spans="1:10" ht="39" customHeight="1" x14ac:dyDescent="0.25">
      <c r="A117" s="56" t="s">
        <v>992</v>
      </c>
      <c r="B117" s="54" t="s">
        <v>264</v>
      </c>
      <c r="C117" s="56" t="s">
        <v>22</v>
      </c>
      <c r="D117" s="56" t="s">
        <v>265</v>
      </c>
      <c r="E117" s="55" t="s">
        <v>88</v>
      </c>
      <c r="F117" s="54">
        <v>210.36</v>
      </c>
      <c r="G117" s="53">
        <v>117.36</v>
      </c>
      <c r="H117" s="53">
        <f t="shared" ref="H117:H122" si="12">TRUNC(G117 * (1 + 22.88 / 100), 2)</f>
        <v>144.21</v>
      </c>
      <c r="I117" s="53">
        <f t="shared" ref="I117:I122" si="13">TRUNC(F117 * H117, 2)</f>
        <v>30336.01</v>
      </c>
      <c r="J117" s="52">
        <f t="shared" si="11"/>
        <v>6.0547118560064811E-2</v>
      </c>
    </row>
    <row r="118" spans="1:10" ht="25.95" customHeight="1" x14ac:dyDescent="0.25">
      <c r="A118" s="56" t="s">
        <v>993</v>
      </c>
      <c r="B118" s="54" t="s">
        <v>150</v>
      </c>
      <c r="C118" s="56" t="s">
        <v>22</v>
      </c>
      <c r="D118" s="56" t="s">
        <v>151</v>
      </c>
      <c r="E118" s="55" t="s">
        <v>88</v>
      </c>
      <c r="F118" s="54">
        <v>210.36</v>
      </c>
      <c r="G118" s="53">
        <v>12.42</v>
      </c>
      <c r="H118" s="53">
        <f t="shared" si="12"/>
        <v>15.26</v>
      </c>
      <c r="I118" s="53">
        <f t="shared" si="13"/>
        <v>3210.09</v>
      </c>
      <c r="J118" s="52">
        <f t="shared" si="11"/>
        <v>6.4069632037462559E-3</v>
      </c>
    </row>
    <row r="119" spans="1:10" ht="25.95" customHeight="1" x14ac:dyDescent="0.25">
      <c r="A119" s="56" t="s">
        <v>994</v>
      </c>
      <c r="B119" s="54" t="s">
        <v>189</v>
      </c>
      <c r="C119" s="56" t="s">
        <v>22</v>
      </c>
      <c r="D119" s="56" t="s">
        <v>190</v>
      </c>
      <c r="E119" s="55" t="s">
        <v>108</v>
      </c>
      <c r="F119" s="54">
        <v>10.24</v>
      </c>
      <c r="G119" s="53">
        <v>80.38</v>
      </c>
      <c r="H119" s="53">
        <f t="shared" si="12"/>
        <v>98.77</v>
      </c>
      <c r="I119" s="53">
        <f t="shared" si="13"/>
        <v>1011.4</v>
      </c>
      <c r="J119" s="52">
        <f t="shared" si="11"/>
        <v>2.0186357965879345E-3</v>
      </c>
    </row>
    <row r="120" spans="1:10" ht="25.95" customHeight="1" x14ac:dyDescent="0.25">
      <c r="A120" s="56" t="s">
        <v>995</v>
      </c>
      <c r="B120" s="54" t="s">
        <v>283</v>
      </c>
      <c r="C120" s="56" t="s">
        <v>22</v>
      </c>
      <c r="D120" s="56" t="s">
        <v>284</v>
      </c>
      <c r="E120" s="55" t="s">
        <v>108</v>
      </c>
      <c r="F120" s="54">
        <v>1.34</v>
      </c>
      <c r="G120" s="53">
        <v>1089.0899999999999</v>
      </c>
      <c r="H120" s="53">
        <f t="shared" si="12"/>
        <v>1338.27</v>
      </c>
      <c r="I120" s="53">
        <f t="shared" si="13"/>
        <v>1793.28</v>
      </c>
      <c r="J120" s="52">
        <f t="shared" si="11"/>
        <v>3.5791765881997345E-3</v>
      </c>
    </row>
    <row r="121" spans="1:10" ht="25.95" customHeight="1" x14ac:dyDescent="0.25">
      <c r="A121" s="56" t="s">
        <v>996</v>
      </c>
      <c r="B121" s="54" t="s">
        <v>278</v>
      </c>
      <c r="C121" s="56" t="s">
        <v>22</v>
      </c>
      <c r="D121" s="56" t="s">
        <v>279</v>
      </c>
      <c r="E121" s="55" t="s">
        <v>108</v>
      </c>
      <c r="F121" s="54">
        <v>3.16</v>
      </c>
      <c r="G121" s="53">
        <v>953.95</v>
      </c>
      <c r="H121" s="53">
        <f t="shared" si="12"/>
        <v>1172.21</v>
      </c>
      <c r="I121" s="53">
        <f t="shared" si="13"/>
        <v>3704.18</v>
      </c>
      <c r="J121" s="52">
        <f t="shared" si="11"/>
        <v>7.3931089035051368E-3</v>
      </c>
    </row>
    <row r="122" spans="1:10" ht="25.95" customHeight="1" x14ac:dyDescent="0.25">
      <c r="A122" s="56" t="s">
        <v>997</v>
      </c>
      <c r="B122" s="54" t="s">
        <v>286</v>
      </c>
      <c r="C122" s="56" t="s">
        <v>22</v>
      </c>
      <c r="D122" s="56" t="s">
        <v>287</v>
      </c>
      <c r="E122" s="55" t="s">
        <v>117</v>
      </c>
      <c r="F122" s="54">
        <v>423.98</v>
      </c>
      <c r="G122" s="53">
        <v>11.22</v>
      </c>
      <c r="H122" s="53">
        <f t="shared" si="12"/>
        <v>13.78</v>
      </c>
      <c r="I122" s="53">
        <f t="shared" si="13"/>
        <v>5842.44</v>
      </c>
      <c r="J122" s="52">
        <f t="shared" si="11"/>
        <v>1.1660825117082472E-2</v>
      </c>
    </row>
    <row r="123" spans="1:10" ht="24" customHeight="1" x14ac:dyDescent="0.25">
      <c r="A123" s="46" t="s">
        <v>998</v>
      </c>
      <c r="B123" s="46"/>
      <c r="C123" s="46"/>
      <c r="D123" s="46" t="s">
        <v>999</v>
      </c>
      <c r="E123" s="46"/>
      <c r="F123" s="45"/>
      <c r="G123" s="46"/>
      <c r="H123" s="46"/>
      <c r="I123" s="58">
        <v>48863.3</v>
      </c>
      <c r="J123" s="57">
        <f t="shared" si="11"/>
        <v>9.75254167682571E-2</v>
      </c>
    </row>
    <row r="124" spans="1:10" ht="64.95" customHeight="1" x14ac:dyDescent="0.25">
      <c r="A124" s="56" t="s">
        <v>1000</v>
      </c>
      <c r="B124" s="54" t="s">
        <v>1001</v>
      </c>
      <c r="C124" s="56" t="s">
        <v>22</v>
      </c>
      <c r="D124" s="56" t="s">
        <v>1002</v>
      </c>
      <c r="E124" s="55" t="s">
        <v>88</v>
      </c>
      <c r="F124" s="54">
        <v>210.93</v>
      </c>
      <c r="G124" s="53">
        <v>157.4</v>
      </c>
      <c r="H124" s="53">
        <f>TRUNC(G124 * (1 + 22.88 / 100), 2)</f>
        <v>193.41</v>
      </c>
      <c r="I124" s="53">
        <f>TRUNC(F124 * H124, 2)</f>
        <v>40795.97</v>
      </c>
      <c r="J124" s="52">
        <f t="shared" si="11"/>
        <v>8.1423972116400525E-2</v>
      </c>
    </row>
    <row r="125" spans="1:10" ht="39" customHeight="1" x14ac:dyDescent="0.25">
      <c r="A125" s="56" t="s">
        <v>1015</v>
      </c>
      <c r="B125" s="54" t="s">
        <v>1016</v>
      </c>
      <c r="C125" s="56" t="s">
        <v>22</v>
      </c>
      <c r="D125" s="56" t="s">
        <v>1017</v>
      </c>
      <c r="E125" s="55" t="s">
        <v>88</v>
      </c>
      <c r="F125" s="54">
        <v>6.7</v>
      </c>
      <c r="G125" s="53">
        <v>979.89</v>
      </c>
      <c r="H125" s="53">
        <f>TRUNC(G125 * (1 + 22.88 / 100), 2)</f>
        <v>1204.08</v>
      </c>
      <c r="I125" s="53">
        <f>TRUNC(F125 * H125, 2)</f>
        <v>8067.33</v>
      </c>
      <c r="J125" s="52">
        <f t="shared" si="11"/>
        <v>1.6101444651856579E-2</v>
      </c>
    </row>
    <row r="126" spans="1:10" ht="24" customHeight="1" x14ac:dyDescent="0.25">
      <c r="A126" s="46" t="s">
        <v>1028</v>
      </c>
      <c r="B126" s="46"/>
      <c r="C126" s="46"/>
      <c r="D126" s="46" t="s">
        <v>1029</v>
      </c>
      <c r="E126" s="46"/>
      <c r="F126" s="45"/>
      <c r="G126" s="46"/>
      <c r="H126" s="46"/>
      <c r="I126" s="58">
        <v>33608.480000000003</v>
      </c>
      <c r="J126" s="57">
        <f t="shared" si="11"/>
        <v>6.7078584928722249E-2</v>
      </c>
    </row>
    <row r="127" spans="1:10" ht="25.95" customHeight="1" x14ac:dyDescent="0.25">
      <c r="A127" s="56" t="s">
        <v>1030</v>
      </c>
      <c r="B127" s="54" t="s">
        <v>189</v>
      </c>
      <c r="C127" s="56" t="s">
        <v>22</v>
      </c>
      <c r="D127" s="56" t="s">
        <v>190</v>
      </c>
      <c r="E127" s="55" t="s">
        <v>108</v>
      </c>
      <c r="F127" s="54">
        <v>50.11</v>
      </c>
      <c r="G127" s="53">
        <v>80.38</v>
      </c>
      <c r="H127" s="53">
        <f>TRUNC(G127 * (1 + 22.88 / 100), 2)</f>
        <v>98.77</v>
      </c>
      <c r="I127" s="53">
        <f>TRUNC(F127 * H127, 2)</f>
        <v>4949.3599999999997</v>
      </c>
      <c r="J127" s="52">
        <f t="shared" si="11"/>
        <v>9.8783421655136046E-3</v>
      </c>
    </row>
    <row r="128" spans="1:10" ht="39" customHeight="1" x14ac:dyDescent="0.25">
      <c r="A128" s="56" t="s">
        <v>1031</v>
      </c>
      <c r="B128" s="54" t="s">
        <v>1032</v>
      </c>
      <c r="C128" s="56" t="s">
        <v>22</v>
      </c>
      <c r="D128" s="56" t="s">
        <v>1033</v>
      </c>
      <c r="E128" s="55" t="s">
        <v>1035</v>
      </c>
      <c r="F128" s="54">
        <v>3900</v>
      </c>
      <c r="G128" s="53">
        <v>2.5299999999999998</v>
      </c>
      <c r="H128" s="53">
        <f>TRUNC(G128 * (1 + 22.88 / 100), 2)</f>
        <v>3.1</v>
      </c>
      <c r="I128" s="53">
        <f>TRUNC(F128 * H128, 2)</f>
        <v>12090</v>
      </c>
      <c r="J128" s="52">
        <f t="shared" si="11"/>
        <v>2.413022224713084E-2</v>
      </c>
    </row>
    <row r="129" spans="1:10" ht="25.95" customHeight="1" x14ac:dyDescent="0.25">
      <c r="A129" s="56" t="s">
        <v>1040</v>
      </c>
      <c r="B129" s="54" t="s">
        <v>1041</v>
      </c>
      <c r="C129" s="56" t="s">
        <v>22</v>
      </c>
      <c r="D129" s="56" t="s">
        <v>1042</v>
      </c>
      <c r="E129" s="55" t="s">
        <v>95</v>
      </c>
      <c r="F129" s="54">
        <v>200.47</v>
      </c>
      <c r="G129" s="53">
        <v>11</v>
      </c>
      <c r="H129" s="53">
        <f>TRUNC(G129 * (1 + 22.88 / 100), 2)</f>
        <v>13.51</v>
      </c>
      <c r="I129" s="53">
        <f>TRUNC(F129 * H129, 2)</f>
        <v>2708.34</v>
      </c>
      <c r="J129" s="52">
        <f t="shared" si="11"/>
        <v>5.4055290422493248E-3</v>
      </c>
    </row>
    <row r="130" spans="1:10" ht="52.05" customHeight="1" x14ac:dyDescent="0.25">
      <c r="A130" s="56" t="s">
        <v>1046</v>
      </c>
      <c r="B130" s="54" t="s">
        <v>1047</v>
      </c>
      <c r="C130" s="56" t="s">
        <v>22</v>
      </c>
      <c r="D130" s="56" t="s">
        <v>1048</v>
      </c>
      <c r="E130" s="55" t="s">
        <v>56</v>
      </c>
      <c r="F130" s="54">
        <v>1</v>
      </c>
      <c r="G130" s="53">
        <v>499.79</v>
      </c>
      <c r="H130" s="53">
        <f>TRUNC(G130 * (1 + 22.88 / 100), 2)</f>
        <v>614.14</v>
      </c>
      <c r="I130" s="53">
        <f>TRUNC(F130 * H130, 2)</f>
        <v>614.14</v>
      </c>
      <c r="J130" s="52">
        <f t="shared" si="11"/>
        <v>1.2257514219067768E-3</v>
      </c>
    </row>
    <row r="131" spans="1:10" ht="25.95" customHeight="1" x14ac:dyDescent="0.25">
      <c r="A131" s="63" t="s">
        <v>1067</v>
      </c>
      <c r="B131" s="61" t="s">
        <v>1068</v>
      </c>
      <c r="C131" s="63" t="s">
        <v>1069</v>
      </c>
      <c r="D131" s="63" t="s">
        <v>1070</v>
      </c>
      <c r="E131" s="62" t="s">
        <v>108</v>
      </c>
      <c r="F131" s="61">
        <v>48</v>
      </c>
      <c r="G131" s="60">
        <v>140</v>
      </c>
      <c r="H131" s="60" t="str">
        <f>TRUNC(G131 * (1 + 17 / 100), 2) &amp;CHAR(10)&amp; "(17.0%)"</f>
        <v>163,8
(17.0%)</v>
      </c>
      <c r="I131" s="60">
        <f>TRUNC(F131 * TRUNC(G131 * (1 + 17 / 100), 2), 2)</f>
        <v>7862.4</v>
      </c>
      <c r="J131" s="59">
        <f t="shared" si="11"/>
        <v>1.5692428403295409E-2</v>
      </c>
    </row>
    <row r="132" spans="1:10" ht="39" customHeight="1" x14ac:dyDescent="0.25">
      <c r="A132" s="56" t="s">
        <v>1071</v>
      </c>
      <c r="B132" s="54" t="s">
        <v>1072</v>
      </c>
      <c r="C132" s="56" t="s">
        <v>22</v>
      </c>
      <c r="D132" s="56" t="s">
        <v>1073</v>
      </c>
      <c r="E132" s="55" t="s">
        <v>88</v>
      </c>
      <c r="F132" s="54">
        <v>400</v>
      </c>
      <c r="G132" s="53">
        <v>9.93</v>
      </c>
      <c r="H132" s="53">
        <f>TRUNC(G132 * (1 + 22.88 / 100), 2)</f>
        <v>12.2</v>
      </c>
      <c r="I132" s="53">
        <f>TRUNC(F132 * H132, 2)</f>
        <v>4880</v>
      </c>
      <c r="J132" s="52">
        <f t="shared" si="11"/>
        <v>9.7399077391231176E-3</v>
      </c>
    </row>
    <row r="133" spans="1:10" ht="39" customHeight="1" x14ac:dyDescent="0.25">
      <c r="A133" s="56" t="s">
        <v>1076</v>
      </c>
      <c r="B133" s="54" t="s">
        <v>1077</v>
      </c>
      <c r="C133" s="56" t="s">
        <v>22</v>
      </c>
      <c r="D133" s="56" t="s">
        <v>1078</v>
      </c>
      <c r="E133" s="55" t="s">
        <v>56</v>
      </c>
      <c r="F133" s="54">
        <v>4</v>
      </c>
      <c r="G133" s="53">
        <v>74.25</v>
      </c>
      <c r="H133" s="53">
        <f>TRUNC(G133 * (1 + 22.88 / 100), 2)</f>
        <v>91.23</v>
      </c>
      <c r="I133" s="53">
        <f>TRUNC(F133 * H133, 2)</f>
        <v>364.92</v>
      </c>
      <c r="J133" s="52">
        <f t="shared" ref="J133:J150" si="14">I133 / 501031.44</f>
        <v>7.2833752708213284E-4</v>
      </c>
    </row>
    <row r="134" spans="1:10" ht="39" customHeight="1" x14ac:dyDescent="0.25">
      <c r="A134" s="56" t="s">
        <v>1081</v>
      </c>
      <c r="B134" s="54" t="s">
        <v>1082</v>
      </c>
      <c r="C134" s="56" t="s">
        <v>22</v>
      </c>
      <c r="D134" s="56" t="s">
        <v>1083</v>
      </c>
      <c r="E134" s="55" t="s">
        <v>56</v>
      </c>
      <c r="F134" s="54">
        <v>2</v>
      </c>
      <c r="G134" s="53">
        <v>56.69</v>
      </c>
      <c r="H134" s="53">
        <f>TRUNC(G134 * (1 + 22.88 / 100), 2)</f>
        <v>69.66</v>
      </c>
      <c r="I134" s="53">
        <f>TRUNC(F134 * H134, 2)</f>
        <v>139.32</v>
      </c>
      <c r="J134" s="52">
        <f t="shared" si="14"/>
        <v>2.780663824210313E-4</v>
      </c>
    </row>
    <row r="135" spans="1:10" ht="24" customHeight="1" x14ac:dyDescent="0.25">
      <c r="A135" s="46" t="s">
        <v>1084</v>
      </c>
      <c r="B135" s="46"/>
      <c r="C135" s="46"/>
      <c r="D135" s="46" t="s">
        <v>1085</v>
      </c>
      <c r="E135" s="46"/>
      <c r="F135" s="45"/>
      <c r="G135" s="46"/>
      <c r="H135" s="46"/>
      <c r="I135" s="58">
        <v>55823.46</v>
      </c>
      <c r="J135" s="57">
        <f t="shared" si="14"/>
        <v>0.11141707993414544</v>
      </c>
    </row>
    <row r="136" spans="1:10" ht="39" customHeight="1" x14ac:dyDescent="0.25">
      <c r="A136" s="56" t="s">
        <v>1086</v>
      </c>
      <c r="B136" s="54" t="s">
        <v>1032</v>
      </c>
      <c r="C136" s="56" t="s">
        <v>22</v>
      </c>
      <c r="D136" s="56" t="s">
        <v>1033</v>
      </c>
      <c r="E136" s="55" t="s">
        <v>1035</v>
      </c>
      <c r="F136" s="54">
        <v>7634.5</v>
      </c>
      <c r="G136" s="53">
        <v>2.5299999999999998</v>
      </c>
      <c r="H136" s="53">
        <f>TRUNC(G136 * (1 + 22.88 / 100), 2)</f>
        <v>3.1</v>
      </c>
      <c r="I136" s="53">
        <f>TRUNC(F136 * H136, 2)</f>
        <v>23666.95</v>
      </c>
      <c r="J136" s="52">
        <f t="shared" si="14"/>
        <v>4.7236456857877022E-2</v>
      </c>
    </row>
    <row r="137" spans="1:10" ht="25.95" customHeight="1" x14ac:dyDescent="0.25">
      <c r="A137" s="63" t="s">
        <v>1087</v>
      </c>
      <c r="B137" s="61" t="s">
        <v>1088</v>
      </c>
      <c r="C137" s="63" t="s">
        <v>1069</v>
      </c>
      <c r="D137" s="63" t="s">
        <v>1089</v>
      </c>
      <c r="E137" s="62" t="s">
        <v>108</v>
      </c>
      <c r="F137" s="61">
        <v>305.38</v>
      </c>
      <c r="G137" s="60">
        <v>90</v>
      </c>
      <c r="H137" s="60" t="str">
        <f>TRUNC(G137 * (1 + 17 / 100), 2) &amp;CHAR(10)&amp; "(17.0%)"</f>
        <v>105,3
(17.0%)</v>
      </c>
      <c r="I137" s="60">
        <f>TRUNC(F137 * TRUNC(G137 * (1 + 17 / 100), 2), 2)</f>
        <v>32156.51</v>
      </c>
      <c r="J137" s="59">
        <f t="shared" si="14"/>
        <v>6.4180623076268428E-2</v>
      </c>
    </row>
    <row r="138" spans="1:10" ht="24" customHeight="1" x14ac:dyDescent="0.25">
      <c r="A138" s="46" t="s">
        <v>1090</v>
      </c>
      <c r="B138" s="46"/>
      <c r="C138" s="46"/>
      <c r="D138" s="46" t="s">
        <v>1091</v>
      </c>
      <c r="E138" s="46"/>
      <c r="F138" s="45"/>
      <c r="G138" s="46"/>
      <c r="H138" s="46"/>
      <c r="I138" s="58">
        <v>45305.99</v>
      </c>
      <c r="J138" s="57">
        <f t="shared" si="14"/>
        <v>9.0425443161810365E-2</v>
      </c>
    </row>
    <row r="139" spans="1:10" ht="39" customHeight="1" x14ac:dyDescent="0.25">
      <c r="A139" s="56" t="s">
        <v>1092</v>
      </c>
      <c r="B139" s="54" t="s">
        <v>1093</v>
      </c>
      <c r="C139" s="56" t="s">
        <v>1069</v>
      </c>
      <c r="D139" s="56" t="s">
        <v>1094</v>
      </c>
      <c r="E139" s="55" t="s">
        <v>56</v>
      </c>
      <c r="F139" s="54">
        <v>6</v>
      </c>
      <c r="G139" s="53">
        <v>4768.96</v>
      </c>
      <c r="H139" s="53">
        <f>TRUNC(G139 * (1 + 22.88 / 100), 2)</f>
        <v>5860.09</v>
      </c>
      <c r="I139" s="53">
        <f>TRUNC(F139 * H139, 2)</f>
        <v>35160.54</v>
      </c>
      <c r="J139" s="52">
        <f t="shared" si="14"/>
        <v>7.0176314683964749E-2</v>
      </c>
    </row>
    <row r="140" spans="1:10" ht="25.95" customHeight="1" x14ac:dyDescent="0.25">
      <c r="A140" s="56" t="s">
        <v>1103</v>
      </c>
      <c r="B140" s="54" t="s">
        <v>1104</v>
      </c>
      <c r="C140" s="56" t="s">
        <v>22</v>
      </c>
      <c r="D140" s="56" t="s">
        <v>1105</v>
      </c>
      <c r="E140" s="55" t="s">
        <v>56</v>
      </c>
      <c r="F140" s="54">
        <v>6</v>
      </c>
      <c r="G140" s="53">
        <v>58.84</v>
      </c>
      <c r="H140" s="53">
        <f>TRUNC(G140 * (1 + 22.88 / 100), 2)</f>
        <v>72.3</v>
      </c>
      <c r="I140" s="53">
        <f>TRUNC(F140 * H140, 2)</f>
        <v>433.8</v>
      </c>
      <c r="J140" s="52">
        <f t="shared" si="14"/>
        <v>8.658139297605755E-4</v>
      </c>
    </row>
    <row r="141" spans="1:10" ht="39" customHeight="1" x14ac:dyDescent="0.25">
      <c r="A141" s="56" t="s">
        <v>1108</v>
      </c>
      <c r="B141" s="54" t="s">
        <v>140</v>
      </c>
      <c r="C141" s="56" t="s">
        <v>22</v>
      </c>
      <c r="D141" s="56" t="s">
        <v>141</v>
      </c>
      <c r="E141" s="55" t="s">
        <v>56</v>
      </c>
      <c r="F141" s="54">
        <v>1</v>
      </c>
      <c r="G141" s="53">
        <v>84.03</v>
      </c>
      <c r="H141" s="53">
        <f>TRUNC(G141 * (1 + 22.88 / 100), 2)</f>
        <v>103.25</v>
      </c>
      <c r="I141" s="53">
        <f>TRUNC(F141 * H141, 2)</f>
        <v>103.25</v>
      </c>
      <c r="J141" s="52">
        <f t="shared" si="14"/>
        <v>2.0607489222632415E-4</v>
      </c>
    </row>
    <row r="142" spans="1:10" ht="39" customHeight="1" x14ac:dyDescent="0.25">
      <c r="A142" s="56" t="s">
        <v>1111</v>
      </c>
      <c r="B142" s="54" t="s">
        <v>1112</v>
      </c>
      <c r="C142" s="56" t="s">
        <v>22</v>
      </c>
      <c r="D142" s="56" t="s">
        <v>1113</v>
      </c>
      <c r="E142" s="55" t="s">
        <v>95</v>
      </c>
      <c r="F142" s="54">
        <v>540</v>
      </c>
      <c r="G142" s="53">
        <v>9.26</v>
      </c>
      <c r="H142" s="53">
        <f>TRUNC(G142 * (1 + 22.88 / 100), 2)</f>
        <v>11.37</v>
      </c>
      <c r="I142" s="53">
        <f>TRUNC(F142 * H142, 2)</f>
        <v>6139.8</v>
      </c>
      <c r="J142" s="52">
        <f t="shared" si="14"/>
        <v>1.2254320806694287E-2</v>
      </c>
    </row>
    <row r="143" spans="1:10" ht="39" customHeight="1" x14ac:dyDescent="0.25">
      <c r="A143" s="56" t="s">
        <v>1118</v>
      </c>
      <c r="B143" s="54" t="s">
        <v>1119</v>
      </c>
      <c r="C143" s="56" t="s">
        <v>22</v>
      </c>
      <c r="D143" s="56" t="s">
        <v>1120</v>
      </c>
      <c r="E143" s="55" t="s">
        <v>95</v>
      </c>
      <c r="F143" s="54">
        <v>180</v>
      </c>
      <c r="G143" s="53">
        <v>15.69</v>
      </c>
      <c r="H143" s="53">
        <f>TRUNC(G143 * (1 + 22.88 / 100), 2)</f>
        <v>19.27</v>
      </c>
      <c r="I143" s="53">
        <f>TRUNC(F143 * H143, 2)</f>
        <v>3468.6</v>
      </c>
      <c r="J143" s="52">
        <f t="shared" si="14"/>
        <v>6.9229188491644351E-3</v>
      </c>
    </row>
    <row r="144" spans="1:10" ht="24" customHeight="1" x14ac:dyDescent="0.25">
      <c r="A144" s="46" t="s">
        <v>1123</v>
      </c>
      <c r="B144" s="46"/>
      <c r="C144" s="46"/>
      <c r="D144" s="46" t="s">
        <v>1124</v>
      </c>
      <c r="E144" s="46"/>
      <c r="F144" s="45"/>
      <c r="G144" s="46"/>
      <c r="H144" s="46"/>
      <c r="I144" s="58">
        <v>20461.73</v>
      </c>
      <c r="J144" s="57">
        <f t="shared" si="14"/>
        <v>4.0839213603042553E-2</v>
      </c>
    </row>
    <row r="145" spans="1:10" ht="39" customHeight="1" x14ac:dyDescent="0.25">
      <c r="A145" s="56" t="s">
        <v>1125</v>
      </c>
      <c r="B145" s="54" t="s">
        <v>1126</v>
      </c>
      <c r="C145" s="56" t="s">
        <v>1127</v>
      </c>
      <c r="D145" s="56" t="s">
        <v>1128</v>
      </c>
      <c r="E145" s="55" t="s">
        <v>1130</v>
      </c>
      <c r="F145" s="54">
        <v>1</v>
      </c>
      <c r="G145" s="53">
        <v>4483.43</v>
      </c>
      <c r="H145" s="53">
        <f>TRUNC(G145 * (1 + 22.88 / 100), 2)</f>
        <v>5509.23</v>
      </c>
      <c r="I145" s="53">
        <f>TRUNC(F145 * H145, 2)</f>
        <v>5509.23</v>
      </c>
      <c r="J145" s="52">
        <f t="shared" si="14"/>
        <v>1.0995777031477305E-2</v>
      </c>
    </row>
    <row r="146" spans="1:10" ht="39" customHeight="1" x14ac:dyDescent="0.25">
      <c r="A146" s="56" t="s">
        <v>1133</v>
      </c>
      <c r="B146" s="54" t="s">
        <v>1134</v>
      </c>
      <c r="C146" s="56" t="s">
        <v>1127</v>
      </c>
      <c r="D146" s="56" t="s">
        <v>1135</v>
      </c>
      <c r="E146" s="55" t="s">
        <v>1137</v>
      </c>
      <c r="F146" s="54">
        <v>2</v>
      </c>
      <c r="G146" s="53">
        <v>4830</v>
      </c>
      <c r="H146" s="53">
        <f>TRUNC(G146 * (1 + 22.88 / 100), 2)</f>
        <v>5935.1</v>
      </c>
      <c r="I146" s="53">
        <f>TRUNC(F146 * H146, 2)</f>
        <v>11870.2</v>
      </c>
      <c r="J146" s="52">
        <f t="shared" si="14"/>
        <v>2.3691527222323615E-2</v>
      </c>
    </row>
    <row r="147" spans="1:10" ht="25.95" customHeight="1" x14ac:dyDescent="0.25">
      <c r="A147" s="56" t="s">
        <v>1140</v>
      </c>
      <c r="B147" s="54" t="s">
        <v>1141</v>
      </c>
      <c r="C147" s="56" t="s">
        <v>1127</v>
      </c>
      <c r="D147" s="56" t="s">
        <v>1142</v>
      </c>
      <c r="E147" s="55" t="s">
        <v>1130</v>
      </c>
      <c r="F147" s="54">
        <v>2</v>
      </c>
      <c r="G147" s="53">
        <v>1006.84</v>
      </c>
      <c r="H147" s="53">
        <f>TRUNC(G147 * (1 + 22.88 / 100), 2)</f>
        <v>1237.2</v>
      </c>
      <c r="I147" s="53">
        <f>TRUNC(F147 * H147, 2)</f>
        <v>2474.4</v>
      </c>
      <c r="J147" s="52">
        <f t="shared" si="14"/>
        <v>4.9386122355914433E-3</v>
      </c>
    </row>
    <row r="148" spans="1:10" ht="25.95" customHeight="1" x14ac:dyDescent="0.25">
      <c r="A148" s="56" t="s">
        <v>1145</v>
      </c>
      <c r="B148" s="54" t="s">
        <v>1146</v>
      </c>
      <c r="C148" s="56" t="s">
        <v>1127</v>
      </c>
      <c r="D148" s="56" t="s">
        <v>1147</v>
      </c>
      <c r="E148" s="55" t="s">
        <v>1137</v>
      </c>
      <c r="F148" s="54">
        <v>2</v>
      </c>
      <c r="G148" s="53">
        <v>247.36</v>
      </c>
      <c r="H148" s="53">
        <f>TRUNC(G148 * (1 + 22.88 / 100), 2)</f>
        <v>303.95</v>
      </c>
      <c r="I148" s="53">
        <f>TRUNC(F148 * H148, 2)</f>
        <v>607.9</v>
      </c>
      <c r="J148" s="52">
        <f t="shared" si="14"/>
        <v>1.2132971136501933E-3</v>
      </c>
    </row>
    <row r="149" spans="1:10" ht="24" customHeight="1" x14ac:dyDescent="0.25">
      <c r="A149" s="46" t="s">
        <v>1150</v>
      </c>
      <c r="B149" s="46"/>
      <c r="C149" s="46"/>
      <c r="D149" s="46" t="s">
        <v>1151</v>
      </c>
      <c r="E149" s="46"/>
      <c r="F149" s="45"/>
      <c r="G149" s="46"/>
      <c r="H149" s="46"/>
      <c r="I149" s="58">
        <v>7056</v>
      </c>
      <c r="J149" s="57">
        <f t="shared" si="14"/>
        <v>1.4082948567059984E-2</v>
      </c>
    </row>
    <row r="150" spans="1:10" ht="24" customHeight="1" x14ac:dyDescent="0.25">
      <c r="A150" s="56" t="s">
        <v>1152</v>
      </c>
      <c r="B150" s="54" t="s">
        <v>1153</v>
      </c>
      <c r="C150" s="56" t="s">
        <v>22</v>
      </c>
      <c r="D150" s="56" t="s">
        <v>1154</v>
      </c>
      <c r="E150" s="55" t="s">
        <v>88</v>
      </c>
      <c r="F150" s="54">
        <v>1600</v>
      </c>
      <c r="G150" s="53">
        <v>3.59</v>
      </c>
      <c r="H150" s="53">
        <f>TRUNC(G150 * (1 + 22.88 / 100), 2)</f>
        <v>4.41</v>
      </c>
      <c r="I150" s="53">
        <f>TRUNC(F150 * H150, 2)</f>
        <v>7056</v>
      </c>
      <c r="J150" s="52">
        <f t="shared" si="14"/>
        <v>1.4082948567059984E-2</v>
      </c>
    </row>
    <row r="151" spans="1:10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x14ac:dyDescent="0.25">
      <c r="A152" s="75"/>
      <c r="B152" s="75"/>
      <c r="C152" s="75"/>
      <c r="D152" s="51"/>
      <c r="E152" s="41"/>
      <c r="F152" s="71" t="s">
        <v>1157</v>
      </c>
      <c r="G152" s="75"/>
      <c r="H152" s="76">
        <v>409486.31</v>
      </c>
      <c r="I152" s="75"/>
      <c r="J152" s="75"/>
    </row>
    <row r="153" spans="1:10" x14ac:dyDescent="0.25">
      <c r="A153" s="75"/>
      <c r="B153" s="75"/>
      <c r="C153" s="75"/>
      <c r="D153" s="51"/>
      <c r="E153" s="41"/>
      <c r="F153" s="71" t="s">
        <v>1158</v>
      </c>
      <c r="G153" s="75"/>
      <c r="H153" s="76">
        <v>91545.13</v>
      </c>
      <c r="I153" s="75"/>
      <c r="J153" s="75"/>
    </row>
    <row r="154" spans="1:10" x14ac:dyDescent="0.25">
      <c r="A154" s="75"/>
      <c r="B154" s="75"/>
      <c r="C154" s="75"/>
      <c r="D154" s="51"/>
      <c r="E154" s="41"/>
      <c r="F154" s="71" t="s">
        <v>1159</v>
      </c>
      <c r="G154" s="75"/>
      <c r="H154" s="76">
        <v>501031.44</v>
      </c>
      <c r="I154" s="75"/>
      <c r="J154" s="75"/>
    </row>
    <row r="155" spans="1:10" ht="60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70.05" customHeight="1" x14ac:dyDescent="0.25">
      <c r="A156" s="74" t="s">
        <v>1160</v>
      </c>
      <c r="B156" s="73"/>
      <c r="C156" s="73"/>
      <c r="D156" s="73"/>
      <c r="E156" s="73"/>
      <c r="F156" s="73"/>
      <c r="G156" s="73"/>
      <c r="H156" s="73"/>
      <c r="I156" s="73"/>
      <c r="J156" s="73"/>
    </row>
    <row r="157" spans="1:10" ht="60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70.05" customHeight="1" x14ac:dyDescent="0.25">
      <c r="A158" s="74" t="s">
        <v>1161</v>
      </c>
      <c r="B158" s="73"/>
      <c r="C158" s="73"/>
      <c r="D158" s="73"/>
      <c r="E158" s="73"/>
      <c r="F158" s="73"/>
      <c r="G158" s="73"/>
      <c r="H158" s="73"/>
      <c r="I158" s="73"/>
      <c r="J158" s="73"/>
    </row>
  </sheetData>
  <mergeCells count="18">
    <mergeCell ref="F153:G153"/>
    <mergeCell ref="H153:J153"/>
    <mergeCell ref="E1:F1"/>
    <mergeCell ref="G1:H1"/>
    <mergeCell ref="I1:J1"/>
    <mergeCell ref="E2:F2"/>
    <mergeCell ref="G2:H2"/>
    <mergeCell ref="I2:J2"/>
    <mergeCell ref="A3:J3"/>
    <mergeCell ref="A152:C152"/>
    <mergeCell ref="F152:G152"/>
    <mergeCell ref="H152:J152"/>
    <mergeCell ref="A153:C153"/>
    <mergeCell ref="A154:C154"/>
    <mergeCell ref="F154:G154"/>
    <mergeCell ref="H154:J154"/>
    <mergeCell ref="A156:J156"/>
    <mergeCell ref="A158:J158"/>
  </mergeCells>
  <pageMargins left="0.5" right="0.5" top="1" bottom="1" header="0.5" footer="0.5"/>
  <pageSetup paperSize="9" scale="75" fitToHeight="0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7"/>
  <sheetViews>
    <sheetView showOutlineSymbols="0" showWhiteSpace="0" workbookViewId="0"/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1"/>
      <c r="B1" s="1"/>
      <c r="C1" s="77" t="s">
        <v>0</v>
      </c>
      <c r="D1" s="77"/>
      <c r="E1" s="77" t="s">
        <v>1</v>
      </c>
      <c r="F1" s="77"/>
      <c r="G1" s="77" t="s">
        <v>2</v>
      </c>
      <c r="H1" s="77"/>
      <c r="I1" s="77" t="s">
        <v>3</v>
      </c>
      <c r="J1" s="77"/>
    </row>
    <row r="2" spans="1:10" ht="79.95" customHeight="1" x14ac:dyDescent="0.25">
      <c r="A2" s="29"/>
      <c r="B2" s="29"/>
      <c r="C2" s="78" t="s">
        <v>4</v>
      </c>
      <c r="D2" s="78"/>
      <c r="E2" s="78" t="s">
        <v>5</v>
      </c>
      <c r="F2" s="78"/>
      <c r="G2" s="78" t="s">
        <v>6</v>
      </c>
      <c r="H2" s="78"/>
      <c r="I2" s="78" t="s">
        <v>7</v>
      </c>
      <c r="J2" s="78"/>
    </row>
    <row r="3" spans="1:10" x14ac:dyDescent="0.25">
      <c r="A3" s="79" t="s">
        <v>8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4" customHeight="1" x14ac:dyDescent="0.25">
      <c r="A4" s="5" t="s">
        <v>9</v>
      </c>
      <c r="B4" s="5"/>
      <c r="C4" s="5"/>
      <c r="D4" s="5" t="s">
        <v>10</v>
      </c>
      <c r="E4" s="5"/>
      <c r="F4" s="80"/>
      <c r="G4" s="80"/>
      <c r="H4" s="6"/>
      <c r="I4" s="5"/>
      <c r="J4" s="7">
        <v>23656.92</v>
      </c>
    </row>
    <row r="5" spans="1:10" ht="18" customHeight="1" x14ac:dyDescent="0.25">
      <c r="A5" s="2" t="s">
        <v>11</v>
      </c>
      <c r="B5" s="4" t="s">
        <v>12</v>
      </c>
      <c r="C5" s="2" t="s">
        <v>13</v>
      </c>
      <c r="D5" s="2" t="s">
        <v>14</v>
      </c>
      <c r="E5" s="81" t="s">
        <v>15</v>
      </c>
      <c r="F5" s="81"/>
      <c r="G5" s="3" t="s">
        <v>16</v>
      </c>
      <c r="H5" s="4" t="s">
        <v>17</v>
      </c>
      <c r="I5" s="4" t="s">
        <v>18</v>
      </c>
      <c r="J5" s="4" t="s">
        <v>19</v>
      </c>
    </row>
    <row r="6" spans="1:10" ht="25.95" customHeight="1" x14ac:dyDescent="0.25">
      <c r="A6" s="8" t="s">
        <v>20</v>
      </c>
      <c r="B6" s="10" t="s">
        <v>21</v>
      </c>
      <c r="C6" s="8" t="s">
        <v>22</v>
      </c>
      <c r="D6" s="8" t="s">
        <v>23</v>
      </c>
      <c r="E6" s="82" t="s">
        <v>24</v>
      </c>
      <c r="F6" s="82"/>
      <c r="G6" s="9" t="s">
        <v>25</v>
      </c>
      <c r="H6" s="12">
        <v>1</v>
      </c>
      <c r="I6" s="11">
        <v>109.4</v>
      </c>
      <c r="J6" s="11">
        <v>109.4</v>
      </c>
    </row>
    <row r="7" spans="1:10" ht="25.95" customHeight="1" x14ac:dyDescent="0.25">
      <c r="A7" s="14" t="s">
        <v>26</v>
      </c>
      <c r="B7" s="16" t="s">
        <v>27</v>
      </c>
      <c r="C7" s="14" t="s">
        <v>22</v>
      </c>
      <c r="D7" s="14" t="s">
        <v>28</v>
      </c>
      <c r="E7" s="83" t="s">
        <v>24</v>
      </c>
      <c r="F7" s="83"/>
      <c r="G7" s="15" t="s">
        <v>25</v>
      </c>
      <c r="H7" s="18">
        <v>1</v>
      </c>
      <c r="I7" s="17">
        <v>1.79</v>
      </c>
      <c r="J7" s="17">
        <v>1.79</v>
      </c>
    </row>
    <row r="8" spans="1:10" ht="24" customHeight="1" x14ac:dyDescent="0.25">
      <c r="A8" s="19" t="s">
        <v>29</v>
      </c>
      <c r="B8" s="21" t="s">
        <v>30</v>
      </c>
      <c r="C8" s="19" t="s">
        <v>22</v>
      </c>
      <c r="D8" s="19" t="s">
        <v>31</v>
      </c>
      <c r="E8" s="84" t="s">
        <v>32</v>
      </c>
      <c r="F8" s="84"/>
      <c r="G8" s="20" t="s">
        <v>25</v>
      </c>
      <c r="H8" s="23">
        <v>1</v>
      </c>
      <c r="I8" s="22">
        <v>105.48</v>
      </c>
      <c r="J8" s="22">
        <v>105.48</v>
      </c>
    </row>
    <row r="9" spans="1:10" ht="24" customHeight="1" x14ac:dyDescent="0.25">
      <c r="A9" s="19" t="s">
        <v>29</v>
      </c>
      <c r="B9" s="21" t="s">
        <v>33</v>
      </c>
      <c r="C9" s="19" t="s">
        <v>22</v>
      </c>
      <c r="D9" s="19" t="s">
        <v>34</v>
      </c>
      <c r="E9" s="84" t="s">
        <v>35</v>
      </c>
      <c r="F9" s="84"/>
      <c r="G9" s="20" t="s">
        <v>25</v>
      </c>
      <c r="H9" s="23">
        <v>1</v>
      </c>
      <c r="I9" s="22">
        <v>1.34</v>
      </c>
      <c r="J9" s="22">
        <v>1.34</v>
      </c>
    </row>
    <row r="10" spans="1:10" ht="24" customHeight="1" x14ac:dyDescent="0.25">
      <c r="A10" s="19" t="s">
        <v>29</v>
      </c>
      <c r="B10" s="21" t="s">
        <v>36</v>
      </c>
      <c r="C10" s="19" t="s">
        <v>22</v>
      </c>
      <c r="D10" s="19" t="s">
        <v>37</v>
      </c>
      <c r="E10" s="84" t="s">
        <v>38</v>
      </c>
      <c r="F10" s="84"/>
      <c r="G10" s="20" t="s">
        <v>25</v>
      </c>
      <c r="H10" s="23">
        <v>1</v>
      </c>
      <c r="I10" s="22">
        <v>0.04</v>
      </c>
      <c r="J10" s="22">
        <v>0.04</v>
      </c>
    </row>
    <row r="11" spans="1:10" ht="25.95" customHeight="1" x14ac:dyDescent="0.25">
      <c r="A11" s="19" t="s">
        <v>29</v>
      </c>
      <c r="B11" s="21" t="s">
        <v>39</v>
      </c>
      <c r="C11" s="19" t="s">
        <v>22</v>
      </c>
      <c r="D11" s="19" t="s">
        <v>40</v>
      </c>
      <c r="E11" s="84" t="s">
        <v>41</v>
      </c>
      <c r="F11" s="84"/>
      <c r="G11" s="20" t="s">
        <v>25</v>
      </c>
      <c r="H11" s="23">
        <v>1</v>
      </c>
      <c r="I11" s="22">
        <v>0.01</v>
      </c>
      <c r="J11" s="22">
        <v>0.01</v>
      </c>
    </row>
    <row r="12" spans="1:10" ht="25.95" customHeight="1" x14ac:dyDescent="0.25">
      <c r="A12" s="19" t="s">
        <v>29</v>
      </c>
      <c r="B12" s="21" t="s">
        <v>42</v>
      </c>
      <c r="C12" s="19" t="s">
        <v>22</v>
      </c>
      <c r="D12" s="19" t="s">
        <v>43</v>
      </c>
      <c r="E12" s="84" t="s">
        <v>41</v>
      </c>
      <c r="F12" s="84"/>
      <c r="G12" s="20" t="s">
        <v>25</v>
      </c>
      <c r="H12" s="23">
        <v>1</v>
      </c>
      <c r="I12" s="22">
        <v>0.74</v>
      </c>
      <c r="J12" s="22">
        <v>0.74</v>
      </c>
    </row>
    <row r="13" spans="1:10" x14ac:dyDescent="0.25">
      <c r="A13" s="36"/>
      <c r="B13" s="36"/>
      <c r="C13" s="36"/>
      <c r="D13" s="36"/>
      <c r="E13" s="36" t="s">
        <v>44</v>
      </c>
      <c r="F13" s="37">
        <v>107.27</v>
      </c>
      <c r="G13" s="36" t="s">
        <v>45</v>
      </c>
      <c r="H13" s="37">
        <v>0</v>
      </c>
      <c r="I13" s="36" t="s">
        <v>46</v>
      </c>
      <c r="J13" s="37">
        <v>107.27</v>
      </c>
    </row>
    <row r="14" spans="1:10" x14ac:dyDescent="0.25">
      <c r="A14" s="36"/>
      <c r="B14" s="36"/>
      <c r="C14" s="36"/>
      <c r="D14" s="36"/>
      <c r="E14" s="36" t="s">
        <v>47</v>
      </c>
      <c r="F14" s="37">
        <v>25.03</v>
      </c>
      <c r="G14" s="36"/>
      <c r="H14" s="85" t="s">
        <v>48</v>
      </c>
      <c r="I14" s="85"/>
      <c r="J14" s="37">
        <v>134.43</v>
      </c>
    </row>
    <row r="15" spans="1:10" ht="30" customHeight="1" x14ac:dyDescent="0.25">
      <c r="A15" s="31"/>
      <c r="B15" s="31"/>
      <c r="C15" s="31"/>
      <c r="D15" s="31"/>
      <c r="E15" s="31"/>
      <c r="F15" s="31"/>
      <c r="G15" s="31" t="s">
        <v>49</v>
      </c>
      <c r="H15" s="33">
        <v>44</v>
      </c>
      <c r="I15" s="31" t="s">
        <v>50</v>
      </c>
      <c r="J15" s="32">
        <v>5914.92</v>
      </c>
    </row>
    <row r="16" spans="1:10" ht="1.0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8" customHeight="1" x14ac:dyDescent="0.25">
      <c r="A17" s="2" t="s">
        <v>51</v>
      </c>
      <c r="B17" s="4" t="s">
        <v>12</v>
      </c>
      <c r="C17" s="2" t="s">
        <v>13</v>
      </c>
      <c r="D17" s="2" t="s">
        <v>14</v>
      </c>
      <c r="E17" s="81" t="s">
        <v>15</v>
      </c>
      <c r="F17" s="81"/>
      <c r="G17" s="3" t="s">
        <v>16</v>
      </c>
      <c r="H17" s="4" t="s">
        <v>17</v>
      </c>
      <c r="I17" s="4" t="s">
        <v>18</v>
      </c>
      <c r="J17" s="4" t="s">
        <v>19</v>
      </c>
    </row>
    <row r="18" spans="1:10" ht="25.95" customHeight="1" x14ac:dyDescent="0.25">
      <c r="A18" s="8" t="s">
        <v>20</v>
      </c>
      <c r="B18" s="10" t="s">
        <v>52</v>
      </c>
      <c r="C18" s="8" t="s">
        <v>53</v>
      </c>
      <c r="D18" s="8" t="s">
        <v>54</v>
      </c>
      <c r="E18" s="82" t="s">
        <v>55</v>
      </c>
      <c r="F18" s="82"/>
      <c r="G18" s="9" t="s">
        <v>56</v>
      </c>
      <c r="H18" s="12">
        <v>1</v>
      </c>
      <c r="I18" s="11">
        <v>31.09</v>
      </c>
      <c r="J18" s="11">
        <v>31.09</v>
      </c>
    </row>
    <row r="19" spans="1:10" ht="25.95" customHeight="1" x14ac:dyDescent="0.25">
      <c r="A19" s="19" t="s">
        <v>29</v>
      </c>
      <c r="B19" s="21" t="s">
        <v>57</v>
      </c>
      <c r="C19" s="19" t="s">
        <v>53</v>
      </c>
      <c r="D19" s="19" t="s">
        <v>58</v>
      </c>
      <c r="E19" s="84" t="s">
        <v>59</v>
      </c>
      <c r="F19" s="84"/>
      <c r="G19" s="20" t="s">
        <v>56</v>
      </c>
      <c r="H19" s="23">
        <v>1</v>
      </c>
      <c r="I19" s="22">
        <v>31.09</v>
      </c>
      <c r="J19" s="22">
        <v>31.09</v>
      </c>
    </row>
    <row r="20" spans="1:10" x14ac:dyDescent="0.25">
      <c r="A20" s="36"/>
      <c r="B20" s="36"/>
      <c r="C20" s="36"/>
      <c r="D20" s="36"/>
      <c r="E20" s="36" t="s">
        <v>44</v>
      </c>
      <c r="F20" s="37">
        <v>0</v>
      </c>
      <c r="G20" s="36" t="s">
        <v>45</v>
      </c>
      <c r="H20" s="37">
        <v>0</v>
      </c>
      <c r="I20" s="36" t="s">
        <v>46</v>
      </c>
      <c r="J20" s="37">
        <v>0</v>
      </c>
    </row>
    <row r="21" spans="1:10" x14ac:dyDescent="0.25">
      <c r="A21" s="36"/>
      <c r="B21" s="36"/>
      <c r="C21" s="36"/>
      <c r="D21" s="36"/>
      <c r="E21" s="36" t="s">
        <v>47</v>
      </c>
      <c r="F21" s="37">
        <v>7.11</v>
      </c>
      <c r="G21" s="36"/>
      <c r="H21" s="85" t="s">
        <v>48</v>
      </c>
      <c r="I21" s="85"/>
      <c r="J21" s="37">
        <v>38.200000000000003</v>
      </c>
    </row>
    <row r="22" spans="1:10" ht="30" customHeight="1" x14ac:dyDescent="0.25">
      <c r="A22" s="31"/>
      <c r="B22" s="31"/>
      <c r="C22" s="31"/>
      <c r="D22" s="31"/>
      <c r="E22" s="31"/>
      <c r="F22" s="31"/>
      <c r="G22" s="31" t="s">
        <v>49</v>
      </c>
      <c r="H22" s="33">
        <v>270</v>
      </c>
      <c r="I22" s="31" t="s">
        <v>50</v>
      </c>
      <c r="J22" s="32">
        <v>10314</v>
      </c>
    </row>
    <row r="23" spans="1:10" ht="1.0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8" customHeight="1" x14ac:dyDescent="0.25">
      <c r="A24" s="2" t="s">
        <v>60</v>
      </c>
      <c r="B24" s="4" t="s">
        <v>12</v>
      </c>
      <c r="C24" s="2" t="s">
        <v>13</v>
      </c>
      <c r="D24" s="2" t="s">
        <v>14</v>
      </c>
      <c r="E24" s="81" t="s">
        <v>15</v>
      </c>
      <c r="F24" s="81"/>
      <c r="G24" s="3" t="s">
        <v>16</v>
      </c>
      <c r="H24" s="4" t="s">
        <v>17</v>
      </c>
      <c r="I24" s="4" t="s">
        <v>18</v>
      </c>
      <c r="J24" s="4" t="s">
        <v>19</v>
      </c>
    </row>
    <row r="25" spans="1:10" ht="24" customHeight="1" x14ac:dyDescent="0.25">
      <c r="A25" s="8" t="s">
        <v>20</v>
      </c>
      <c r="B25" s="10" t="s">
        <v>61</v>
      </c>
      <c r="C25" s="8" t="s">
        <v>53</v>
      </c>
      <c r="D25" s="8" t="s">
        <v>62</v>
      </c>
      <c r="E25" s="82" t="s">
        <v>63</v>
      </c>
      <c r="F25" s="82"/>
      <c r="G25" s="9" t="s">
        <v>56</v>
      </c>
      <c r="H25" s="12">
        <v>1</v>
      </c>
      <c r="I25" s="11">
        <v>6044.93</v>
      </c>
      <c r="J25" s="11">
        <v>6044.93</v>
      </c>
    </row>
    <row r="26" spans="1:10" ht="25.95" customHeight="1" x14ac:dyDescent="0.25">
      <c r="A26" s="14" t="s">
        <v>26</v>
      </c>
      <c r="B26" s="16" t="s">
        <v>64</v>
      </c>
      <c r="C26" s="14" t="s">
        <v>22</v>
      </c>
      <c r="D26" s="14" t="s">
        <v>65</v>
      </c>
      <c r="E26" s="83" t="s">
        <v>24</v>
      </c>
      <c r="F26" s="83"/>
      <c r="G26" s="15" t="s">
        <v>25</v>
      </c>
      <c r="H26" s="18">
        <v>17.527000000000001</v>
      </c>
      <c r="I26" s="17">
        <v>21.42</v>
      </c>
      <c r="J26" s="17">
        <v>375.42</v>
      </c>
    </row>
    <row r="27" spans="1:10" ht="25.95" customHeight="1" x14ac:dyDescent="0.25">
      <c r="A27" s="14" t="s">
        <v>26</v>
      </c>
      <c r="B27" s="16" t="s">
        <v>66</v>
      </c>
      <c r="C27" s="14" t="s">
        <v>22</v>
      </c>
      <c r="D27" s="14" t="s">
        <v>67</v>
      </c>
      <c r="E27" s="83" t="s">
        <v>24</v>
      </c>
      <c r="F27" s="83"/>
      <c r="G27" s="15" t="s">
        <v>25</v>
      </c>
      <c r="H27" s="18">
        <v>55.673999999999999</v>
      </c>
      <c r="I27" s="17">
        <v>21.96</v>
      </c>
      <c r="J27" s="17">
        <v>1222.5999999999999</v>
      </c>
    </row>
    <row r="28" spans="1:10" ht="25.95" customHeight="1" x14ac:dyDescent="0.25">
      <c r="A28" s="14" t="s">
        <v>26</v>
      </c>
      <c r="B28" s="16" t="s">
        <v>68</v>
      </c>
      <c r="C28" s="14" t="s">
        <v>22</v>
      </c>
      <c r="D28" s="14" t="s">
        <v>69</v>
      </c>
      <c r="E28" s="83" t="s">
        <v>24</v>
      </c>
      <c r="F28" s="83"/>
      <c r="G28" s="15" t="s">
        <v>25</v>
      </c>
      <c r="H28" s="18">
        <v>17.527000000000001</v>
      </c>
      <c r="I28" s="17">
        <v>24.15</v>
      </c>
      <c r="J28" s="17">
        <v>423.27</v>
      </c>
    </row>
    <row r="29" spans="1:10" ht="24" customHeight="1" x14ac:dyDescent="0.25">
      <c r="A29" s="14" t="s">
        <v>26</v>
      </c>
      <c r="B29" s="16" t="s">
        <v>70</v>
      </c>
      <c r="C29" s="14" t="s">
        <v>22</v>
      </c>
      <c r="D29" s="14" t="s">
        <v>71</v>
      </c>
      <c r="E29" s="83" t="s">
        <v>24</v>
      </c>
      <c r="F29" s="83"/>
      <c r="G29" s="15" t="s">
        <v>25</v>
      </c>
      <c r="H29" s="18">
        <v>27.837</v>
      </c>
      <c r="I29" s="17">
        <v>26.68</v>
      </c>
      <c r="J29" s="17">
        <v>742.69</v>
      </c>
    </row>
    <row r="30" spans="1:10" ht="25.95" customHeight="1" x14ac:dyDescent="0.25">
      <c r="A30" s="14" t="s">
        <v>26</v>
      </c>
      <c r="B30" s="16" t="s">
        <v>72</v>
      </c>
      <c r="C30" s="14" t="s">
        <v>22</v>
      </c>
      <c r="D30" s="14" t="s">
        <v>73</v>
      </c>
      <c r="E30" s="83" t="s">
        <v>24</v>
      </c>
      <c r="F30" s="83"/>
      <c r="G30" s="15" t="s">
        <v>25</v>
      </c>
      <c r="H30" s="18">
        <v>19.588999999999999</v>
      </c>
      <c r="I30" s="17">
        <v>25.55</v>
      </c>
      <c r="J30" s="17">
        <v>500.49</v>
      </c>
    </row>
    <row r="31" spans="1:10" ht="24" customHeight="1" x14ac:dyDescent="0.25">
      <c r="A31" s="14" t="s">
        <v>26</v>
      </c>
      <c r="B31" s="16" t="s">
        <v>74</v>
      </c>
      <c r="C31" s="14" t="s">
        <v>22</v>
      </c>
      <c r="D31" s="14" t="s">
        <v>75</v>
      </c>
      <c r="E31" s="83" t="s">
        <v>24</v>
      </c>
      <c r="F31" s="83"/>
      <c r="G31" s="15" t="s">
        <v>25</v>
      </c>
      <c r="H31" s="18">
        <v>6.1859999999999999</v>
      </c>
      <c r="I31" s="17">
        <v>23.84</v>
      </c>
      <c r="J31" s="17">
        <v>147.47</v>
      </c>
    </row>
    <row r="32" spans="1:10" ht="24" customHeight="1" x14ac:dyDescent="0.25">
      <c r="A32" s="14" t="s">
        <v>26</v>
      </c>
      <c r="B32" s="16" t="s">
        <v>76</v>
      </c>
      <c r="C32" s="14" t="s">
        <v>22</v>
      </c>
      <c r="D32" s="14" t="s">
        <v>77</v>
      </c>
      <c r="E32" s="83" t="s">
        <v>24</v>
      </c>
      <c r="F32" s="83"/>
      <c r="G32" s="15" t="s">
        <v>25</v>
      </c>
      <c r="H32" s="18">
        <v>13.403</v>
      </c>
      <c r="I32" s="17">
        <v>27.11</v>
      </c>
      <c r="J32" s="17">
        <v>363.35</v>
      </c>
    </row>
    <row r="33" spans="1:10" ht="24" customHeight="1" x14ac:dyDescent="0.25">
      <c r="A33" s="14" t="s">
        <v>26</v>
      </c>
      <c r="B33" s="16" t="s">
        <v>78</v>
      </c>
      <c r="C33" s="14" t="s">
        <v>22</v>
      </c>
      <c r="D33" s="14" t="s">
        <v>79</v>
      </c>
      <c r="E33" s="83" t="s">
        <v>24</v>
      </c>
      <c r="F33" s="83"/>
      <c r="G33" s="15" t="s">
        <v>25</v>
      </c>
      <c r="H33" s="18">
        <v>97.88</v>
      </c>
      <c r="I33" s="17">
        <v>20.32</v>
      </c>
      <c r="J33" s="17">
        <v>1988.92</v>
      </c>
    </row>
    <row r="34" spans="1:10" ht="24" customHeight="1" x14ac:dyDescent="0.25">
      <c r="A34" s="14" t="s">
        <v>26</v>
      </c>
      <c r="B34" s="16" t="s">
        <v>80</v>
      </c>
      <c r="C34" s="14" t="s">
        <v>22</v>
      </c>
      <c r="D34" s="14" t="s">
        <v>81</v>
      </c>
      <c r="E34" s="83" t="s">
        <v>24</v>
      </c>
      <c r="F34" s="83"/>
      <c r="G34" s="15" t="s">
        <v>25</v>
      </c>
      <c r="H34" s="18">
        <v>12.372</v>
      </c>
      <c r="I34" s="17">
        <v>22.69</v>
      </c>
      <c r="J34" s="17">
        <v>280.72000000000003</v>
      </c>
    </row>
    <row r="35" spans="1:10" x14ac:dyDescent="0.25">
      <c r="A35" s="36"/>
      <c r="B35" s="36"/>
      <c r="C35" s="36"/>
      <c r="D35" s="36"/>
      <c r="E35" s="36" t="s">
        <v>44</v>
      </c>
      <c r="F35" s="37">
        <v>4621.05</v>
      </c>
      <c r="G35" s="36" t="s">
        <v>45</v>
      </c>
      <c r="H35" s="37">
        <v>0</v>
      </c>
      <c r="I35" s="36" t="s">
        <v>46</v>
      </c>
      <c r="J35" s="37">
        <v>4621.05</v>
      </c>
    </row>
    <row r="36" spans="1:10" x14ac:dyDescent="0.25">
      <c r="A36" s="36"/>
      <c r="B36" s="36"/>
      <c r="C36" s="36"/>
      <c r="D36" s="36"/>
      <c r="E36" s="36" t="s">
        <v>47</v>
      </c>
      <c r="F36" s="37">
        <v>1383.07</v>
      </c>
      <c r="G36" s="36"/>
      <c r="H36" s="85" t="s">
        <v>48</v>
      </c>
      <c r="I36" s="85"/>
      <c r="J36" s="37">
        <v>7428</v>
      </c>
    </row>
    <row r="37" spans="1:10" ht="30" customHeight="1" x14ac:dyDescent="0.25">
      <c r="A37" s="31"/>
      <c r="B37" s="31"/>
      <c r="C37" s="31"/>
      <c r="D37" s="31"/>
      <c r="E37" s="31"/>
      <c r="F37" s="31"/>
      <c r="G37" s="31" t="s">
        <v>49</v>
      </c>
      <c r="H37" s="33">
        <v>1</v>
      </c>
      <c r="I37" s="31" t="s">
        <v>50</v>
      </c>
      <c r="J37" s="32">
        <v>7428</v>
      </c>
    </row>
    <row r="38" spans="1:10" ht="1.0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24" customHeight="1" x14ac:dyDescent="0.25">
      <c r="A39" s="5" t="s">
        <v>82</v>
      </c>
      <c r="B39" s="5"/>
      <c r="C39" s="5"/>
      <c r="D39" s="5" t="s">
        <v>83</v>
      </c>
      <c r="E39" s="5"/>
      <c r="F39" s="80"/>
      <c r="G39" s="80"/>
      <c r="H39" s="6"/>
      <c r="I39" s="5"/>
      <c r="J39" s="7">
        <v>18176.330000000002</v>
      </c>
    </row>
    <row r="40" spans="1:10" ht="18" customHeight="1" x14ac:dyDescent="0.25">
      <c r="A40" s="2" t="s">
        <v>84</v>
      </c>
      <c r="B40" s="4" t="s">
        <v>12</v>
      </c>
      <c r="C40" s="2" t="s">
        <v>13</v>
      </c>
      <c r="D40" s="2" t="s">
        <v>14</v>
      </c>
      <c r="E40" s="81" t="s">
        <v>15</v>
      </c>
      <c r="F40" s="81"/>
      <c r="G40" s="3" t="s">
        <v>16</v>
      </c>
      <c r="H40" s="4" t="s">
        <v>17</v>
      </c>
      <c r="I40" s="4" t="s">
        <v>18</v>
      </c>
      <c r="J40" s="4" t="s">
        <v>19</v>
      </c>
    </row>
    <row r="41" spans="1:10" ht="24" customHeight="1" x14ac:dyDescent="0.25">
      <c r="A41" s="8" t="s">
        <v>20</v>
      </c>
      <c r="B41" s="10" t="s">
        <v>85</v>
      </c>
      <c r="C41" s="8" t="s">
        <v>22</v>
      </c>
      <c r="D41" s="8" t="s">
        <v>86</v>
      </c>
      <c r="E41" s="82" t="s">
        <v>87</v>
      </c>
      <c r="F41" s="82"/>
      <c r="G41" s="9" t="s">
        <v>88</v>
      </c>
      <c r="H41" s="12">
        <v>1</v>
      </c>
      <c r="I41" s="11">
        <v>1.94</v>
      </c>
      <c r="J41" s="11">
        <v>1.94</v>
      </c>
    </row>
    <row r="42" spans="1:10" ht="24" customHeight="1" x14ac:dyDescent="0.25">
      <c r="A42" s="14" t="s">
        <v>26</v>
      </c>
      <c r="B42" s="16" t="s">
        <v>78</v>
      </c>
      <c r="C42" s="14" t="s">
        <v>22</v>
      </c>
      <c r="D42" s="14" t="s">
        <v>79</v>
      </c>
      <c r="E42" s="83" t="s">
        <v>24</v>
      </c>
      <c r="F42" s="83"/>
      <c r="G42" s="15" t="s">
        <v>25</v>
      </c>
      <c r="H42" s="18">
        <v>7.5899999999999995E-2</v>
      </c>
      <c r="I42" s="17">
        <v>20.32</v>
      </c>
      <c r="J42" s="17">
        <v>1.54</v>
      </c>
    </row>
    <row r="43" spans="1:10" ht="24" customHeight="1" x14ac:dyDescent="0.25">
      <c r="A43" s="14" t="s">
        <v>26</v>
      </c>
      <c r="B43" s="16" t="s">
        <v>89</v>
      </c>
      <c r="C43" s="14" t="s">
        <v>22</v>
      </c>
      <c r="D43" s="14" t="s">
        <v>90</v>
      </c>
      <c r="E43" s="83" t="s">
        <v>24</v>
      </c>
      <c r="F43" s="83"/>
      <c r="G43" s="15" t="s">
        <v>25</v>
      </c>
      <c r="H43" s="18">
        <v>1.9E-2</v>
      </c>
      <c r="I43" s="17">
        <v>21.11</v>
      </c>
      <c r="J43" s="17">
        <v>0.4</v>
      </c>
    </row>
    <row r="44" spans="1:10" x14ac:dyDescent="0.25">
      <c r="A44" s="36"/>
      <c r="B44" s="36"/>
      <c r="C44" s="36"/>
      <c r="D44" s="36"/>
      <c r="E44" s="36" t="s">
        <v>44</v>
      </c>
      <c r="F44" s="37">
        <v>1.43</v>
      </c>
      <c r="G44" s="36" t="s">
        <v>45</v>
      </c>
      <c r="H44" s="37">
        <v>0</v>
      </c>
      <c r="I44" s="36" t="s">
        <v>46</v>
      </c>
      <c r="J44" s="37">
        <v>1.43</v>
      </c>
    </row>
    <row r="45" spans="1:10" x14ac:dyDescent="0.25">
      <c r="A45" s="36"/>
      <c r="B45" s="36"/>
      <c r="C45" s="36"/>
      <c r="D45" s="36"/>
      <c r="E45" s="36" t="s">
        <v>47</v>
      </c>
      <c r="F45" s="37">
        <v>0.44</v>
      </c>
      <c r="G45" s="36"/>
      <c r="H45" s="85" t="s">
        <v>48</v>
      </c>
      <c r="I45" s="85"/>
      <c r="J45" s="37">
        <v>2.38</v>
      </c>
    </row>
    <row r="46" spans="1:10" ht="30" customHeight="1" x14ac:dyDescent="0.25">
      <c r="A46" s="31"/>
      <c r="B46" s="31"/>
      <c r="C46" s="31"/>
      <c r="D46" s="31"/>
      <c r="E46" s="31"/>
      <c r="F46" s="31"/>
      <c r="G46" s="31" t="s">
        <v>49</v>
      </c>
      <c r="H46" s="33">
        <v>1600</v>
      </c>
      <c r="I46" s="31" t="s">
        <v>50</v>
      </c>
      <c r="J46" s="32">
        <v>3808</v>
      </c>
    </row>
    <row r="47" spans="1:10" ht="1.0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8" customHeight="1" x14ac:dyDescent="0.25">
      <c r="A48" s="2" t="s">
        <v>91</v>
      </c>
      <c r="B48" s="4" t="s">
        <v>12</v>
      </c>
      <c r="C48" s="2" t="s">
        <v>13</v>
      </c>
      <c r="D48" s="2" t="s">
        <v>14</v>
      </c>
      <c r="E48" s="81" t="s">
        <v>15</v>
      </c>
      <c r="F48" s="81"/>
      <c r="G48" s="3" t="s">
        <v>16</v>
      </c>
      <c r="H48" s="4" t="s">
        <v>17</v>
      </c>
      <c r="I48" s="4" t="s">
        <v>18</v>
      </c>
      <c r="J48" s="4" t="s">
        <v>19</v>
      </c>
    </row>
    <row r="49" spans="1:10" ht="39" customHeight="1" x14ac:dyDescent="0.25">
      <c r="A49" s="8" t="s">
        <v>20</v>
      </c>
      <c r="B49" s="10" t="s">
        <v>92</v>
      </c>
      <c r="C49" s="8" t="s">
        <v>22</v>
      </c>
      <c r="D49" s="8" t="s">
        <v>93</v>
      </c>
      <c r="E49" s="82" t="s">
        <v>94</v>
      </c>
      <c r="F49" s="82"/>
      <c r="G49" s="9" t="s">
        <v>95</v>
      </c>
      <c r="H49" s="12">
        <v>1</v>
      </c>
      <c r="I49" s="11">
        <v>55.4</v>
      </c>
      <c r="J49" s="11">
        <v>55.4</v>
      </c>
    </row>
    <row r="50" spans="1:10" ht="25.95" customHeight="1" x14ac:dyDescent="0.25">
      <c r="A50" s="14" t="s">
        <v>26</v>
      </c>
      <c r="B50" s="16" t="s">
        <v>64</v>
      </c>
      <c r="C50" s="14" t="s">
        <v>22</v>
      </c>
      <c r="D50" s="14" t="s">
        <v>65</v>
      </c>
      <c r="E50" s="83" t="s">
        <v>24</v>
      </c>
      <c r="F50" s="83"/>
      <c r="G50" s="15" t="s">
        <v>25</v>
      </c>
      <c r="H50" s="18">
        <v>0.35630000000000001</v>
      </c>
      <c r="I50" s="17">
        <v>21.42</v>
      </c>
      <c r="J50" s="17">
        <v>7.63</v>
      </c>
    </row>
    <row r="51" spans="1:10" ht="24" customHeight="1" x14ac:dyDescent="0.25">
      <c r="A51" s="14" t="s">
        <v>26</v>
      </c>
      <c r="B51" s="16" t="s">
        <v>96</v>
      </c>
      <c r="C51" s="14" t="s">
        <v>22</v>
      </c>
      <c r="D51" s="14" t="s">
        <v>97</v>
      </c>
      <c r="E51" s="83" t="s">
        <v>24</v>
      </c>
      <c r="F51" s="83"/>
      <c r="G51" s="15" t="s">
        <v>25</v>
      </c>
      <c r="H51" s="18">
        <v>0.71250000000000002</v>
      </c>
      <c r="I51" s="17">
        <v>25.26</v>
      </c>
      <c r="J51" s="17">
        <v>17.989999999999998</v>
      </c>
    </row>
    <row r="52" spans="1:10" ht="39" customHeight="1" x14ac:dyDescent="0.25">
      <c r="A52" s="14" t="s">
        <v>26</v>
      </c>
      <c r="B52" s="16" t="s">
        <v>98</v>
      </c>
      <c r="C52" s="14" t="s">
        <v>22</v>
      </c>
      <c r="D52" s="14" t="s">
        <v>99</v>
      </c>
      <c r="E52" s="83" t="s">
        <v>100</v>
      </c>
      <c r="F52" s="83"/>
      <c r="G52" s="15" t="s">
        <v>101</v>
      </c>
      <c r="H52" s="18">
        <v>3.8999999999999998E-3</v>
      </c>
      <c r="I52" s="17">
        <v>23.37</v>
      </c>
      <c r="J52" s="17">
        <v>0.09</v>
      </c>
    </row>
    <row r="53" spans="1:10" ht="39" customHeight="1" x14ac:dyDescent="0.25">
      <c r="A53" s="14" t="s">
        <v>26</v>
      </c>
      <c r="B53" s="16" t="s">
        <v>102</v>
      </c>
      <c r="C53" s="14" t="s">
        <v>22</v>
      </c>
      <c r="D53" s="14" t="s">
        <v>103</v>
      </c>
      <c r="E53" s="83" t="s">
        <v>100</v>
      </c>
      <c r="F53" s="83"/>
      <c r="G53" s="15" t="s">
        <v>104</v>
      </c>
      <c r="H53" s="18">
        <v>1.6799999999999999E-2</v>
      </c>
      <c r="I53" s="17">
        <v>21.85</v>
      </c>
      <c r="J53" s="17">
        <v>0.36</v>
      </c>
    </row>
    <row r="54" spans="1:10" ht="39" customHeight="1" x14ac:dyDescent="0.25">
      <c r="A54" s="14" t="s">
        <v>26</v>
      </c>
      <c r="B54" s="16" t="s">
        <v>105</v>
      </c>
      <c r="C54" s="14" t="s">
        <v>22</v>
      </c>
      <c r="D54" s="14" t="s">
        <v>106</v>
      </c>
      <c r="E54" s="83" t="s">
        <v>107</v>
      </c>
      <c r="F54" s="83"/>
      <c r="G54" s="15" t="s">
        <v>108</v>
      </c>
      <c r="H54" s="18">
        <v>4.5999999999999999E-3</v>
      </c>
      <c r="I54" s="17">
        <v>514.9</v>
      </c>
      <c r="J54" s="17">
        <v>2.36</v>
      </c>
    </row>
    <row r="55" spans="1:10" ht="25.95" customHeight="1" x14ac:dyDescent="0.25">
      <c r="A55" s="14" t="s">
        <v>26</v>
      </c>
      <c r="B55" s="16" t="s">
        <v>109</v>
      </c>
      <c r="C55" s="14" t="s">
        <v>22</v>
      </c>
      <c r="D55" s="14" t="s">
        <v>110</v>
      </c>
      <c r="E55" s="83" t="s">
        <v>94</v>
      </c>
      <c r="F55" s="83"/>
      <c r="G55" s="15" t="s">
        <v>56</v>
      </c>
      <c r="H55" s="18">
        <v>1.5</v>
      </c>
      <c r="I55" s="17">
        <v>2.37</v>
      </c>
      <c r="J55" s="17">
        <v>3.55</v>
      </c>
    </row>
    <row r="56" spans="1:10" ht="25.95" customHeight="1" x14ac:dyDescent="0.25">
      <c r="A56" s="19" t="s">
        <v>29</v>
      </c>
      <c r="B56" s="21" t="s">
        <v>111</v>
      </c>
      <c r="C56" s="19" t="s">
        <v>22</v>
      </c>
      <c r="D56" s="19" t="s">
        <v>112</v>
      </c>
      <c r="E56" s="84" t="s">
        <v>59</v>
      </c>
      <c r="F56" s="84"/>
      <c r="G56" s="20" t="s">
        <v>95</v>
      </c>
      <c r="H56" s="23">
        <v>0.74450000000000005</v>
      </c>
      <c r="I56" s="22">
        <v>6.12</v>
      </c>
      <c r="J56" s="22">
        <v>4.55</v>
      </c>
    </row>
    <row r="57" spans="1:10" ht="25.95" customHeight="1" x14ac:dyDescent="0.25">
      <c r="A57" s="19" t="s">
        <v>29</v>
      </c>
      <c r="B57" s="21" t="s">
        <v>113</v>
      </c>
      <c r="C57" s="19" t="s">
        <v>22</v>
      </c>
      <c r="D57" s="19" t="s">
        <v>114</v>
      </c>
      <c r="E57" s="84" t="s">
        <v>59</v>
      </c>
      <c r="F57" s="84"/>
      <c r="G57" s="20" t="s">
        <v>95</v>
      </c>
      <c r="H57" s="23">
        <v>0.41249999999999998</v>
      </c>
      <c r="I57" s="22">
        <v>22</v>
      </c>
      <c r="J57" s="22">
        <v>9.07</v>
      </c>
    </row>
    <row r="58" spans="1:10" ht="24" customHeight="1" x14ac:dyDescent="0.25">
      <c r="A58" s="19" t="s">
        <v>29</v>
      </c>
      <c r="B58" s="21" t="s">
        <v>115</v>
      </c>
      <c r="C58" s="19" t="s">
        <v>22</v>
      </c>
      <c r="D58" s="19" t="s">
        <v>116</v>
      </c>
      <c r="E58" s="84" t="s">
        <v>59</v>
      </c>
      <c r="F58" s="84"/>
      <c r="G58" s="20" t="s">
        <v>117</v>
      </c>
      <c r="H58" s="23">
        <v>0.111</v>
      </c>
      <c r="I58" s="22">
        <v>18.72</v>
      </c>
      <c r="J58" s="22">
        <v>2.0699999999999998</v>
      </c>
    </row>
    <row r="59" spans="1:10" ht="24" customHeight="1" x14ac:dyDescent="0.25">
      <c r="A59" s="19" t="s">
        <v>29</v>
      </c>
      <c r="B59" s="21" t="s">
        <v>118</v>
      </c>
      <c r="C59" s="19" t="s">
        <v>22</v>
      </c>
      <c r="D59" s="19" t="s">
        <v>119</v>
      </c>
      <c r="E59" s="84" t="s">
        <v>59</v>
      </c>
      <c r="F59" s="84"/>
      <c r="G59" s="20" t="s">
        <v>120</v>
      </c>
      <c r="H59" s="23">
        <v>2.5600000000000001E-2</v>
      </c>
      <c r="I59" s="22">
        <v>30.23</v>
      </c>
      <c r="J59" s="22">
        <v>0.77</v>
      </c>
    </row>
    <row r="60" spans="1:10" ht="25.95" customHeight="1" x14ac:dyDescent="0.25">
      <c r="A60" s="19" t="s">
        <v>29</v>
      </c>
      <c r="B60" s="21" t="s">
        <v>121</v>
      </c>
      <c r="C60" s="19" t="s">
        <v>22</v>
      </c>
      <c r="D60" s="19" t="s">
        <v>122</v>
      </c>
      <c r="E60" s="84" t="s">
        <v>59</v>
      </c>
      <c r="F60" s="84"/>
      <c r="G60" s="20" t="s">
        <v>95</v>
      </c>
      <c r="H60" s="23">
        <v>0.55000000000000004</v>
      </c>
      <c r="I60" s="22">
        <v>12.66</v>
      </c>
      <c r="J60" s="22">
        <v>6.96</v>
      </c>
    </row>
    <row r="61" spans="1:10" x14ac:dyDescent="0.25">
      <c r="A61" s="36"/>
      <c r="B61" s="36"/>
      <c r="C61" s="36"/>
      <c r="D61" s="36"/>
      <c r="E61" s="36" t="s">
        <v>44</v>
      </c>
      <c r="F61" s="37">
        <v>23.54</v>
      </c>
      <c r="G61" s="36" t="s">
        <v>45</v>
      </c>
      <c r="H61" s="37">
        <v>0</v>
      </c>
      <c r="I61" s="36" t="s">
        <v>46</v>
      </c>
      <c r="J61" s="37">
        <v>23.54</v>
      </c>
    </row>
    <row r="62" spans="1:10" x14ac:dyDescent="0.25">
      <c r="A62" s="36"/>
      <c r="B62" s="36"/>
      <c r="C62" s="36"/>
      <c r="D62" s="36"/>
      <c r="E62" s="36" t="s">
        <v>47</v>
      </c>
      <c r="F62" s="37">
        <v>12.67</v>
      </c>
      <c r="G62" s="36"/>
      <c r="H62" s="85" t="s">
        <v>48</v>
      </c>
      <c r="I62" s="85"/>
      <c r="J62" s="37">
        <v>68.069999999999993</v>
      </c>
    </row>
    <row r="63" spans="1:10" ht="30" customHeight="1" x14ac:dyDescent="0.25">
      <c r="A63" s="31"/>
      <c r="B63" s="31"/>
      <c r="C63" s="31"/>
      <c r="D63" s="31"/>
      <c r="E63" s="31"/>
      <c r="F63" s="31"/>
      <c r="G63" s="31" t="s">
        <v>49</v>
      </c>
      <c r="H63" s="33">
        <v>79.73</v>
      </c>
      <c r="I63" s="31" t="s">
        <v>50</v>
      </c>
      <c r="J63" s="32">
        <v>5427.22</v>
      </c>
    </row>
    <row r="64" spans="1:10" ht="1.0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8" customHeight="1" x14ac:dyDescent="0.25">
      <c r="A65" s="2" t="s">
        <v>123</v>
      </c>
      <c r="B65" s="4" t="s">
        <v>12</v>
      </c>
      <c r="C65" s="2" t="s">
        <v>13</v>
      </c>
      <c r="D65" s="2" t="s">
        <v>14</v>
      </c>
      <c r="E65" s="81" t="s">
        <v>15</v>
      </c>
      <c r="F65" s="81"/>
      <c r="G65" s="3" t="s">
        <v>16</v>
      </c>
      <c r="H65" s="4" t="s">
        <v>17</v>
      </c>
      <c r="I65" s="4" t="s">
        <v>18</v>
      </c>
      <c r="J65" s="4" t="s">
        <v>19</v>
      </c>
    </row>
    <row r="66" spans="1:10" ht="24" customHeight="1" x14ac:dyDescent="0.25">
      <c r="A66" s="8" t="s">
        <v>20</v>
      </c>
      <c r="B66" s="10" t="s">
        <v>124</v>
      </c>
      <c r="C66" s="8" t="s">
        <v>22</v>
      </c>
      <c r="D66" s="8" t="s">
        <v>125</v>
      </c>
      <c r="E66" s="82" t="s">
        <v>126</v>
      </c>
      <c r="F66" s="82"/>
      <c r="G66" s="9" t="s">
        <v>88</v>
      </c>
      <c r="H66" s="12">
        <v>1</v>
      </c>
      <c r="I66" s="11">
        <v>373.4</v>
      </c>
      <c r="J66" s="11">
        <v>373.4</v>
      </c>
    </row>
    <row r="67" spans="1:10" ht="39" customHeight="1" x14ac:dyDescent="0.25">
      <c r="A67" s="14" t="s">
        <v>26</v>
      </c>
      <c r="B67" s="16" t="s">
        <v>127</v>
      </c>
      <c r="C67" s="14" t="s">
        <v>22</v>
      </c>
      <c r="D67" s="14" t="s">
        <v>128</v>
      </c>
      <c r="E67" s="83" t="s">
        <v>107</v>
      </c>
      <c r="F67" s="83"/>
      <c r="G67" s="15" t="s">
        <v>108</v>
      </c>
      <c r="H67" s="18">
        <v>0.01</v>
      </c>
      <c r="I67" s="17">
        <v>453.52</v>
      </c>
      <c r="J67" s="17">
        <v>4.53</v>
      </c>
    </row>
    <row r="68" spans="1:10" ht="24" customHeight="1" x14ac:dyDescent="0.25">
      <c r="A68" s="14" t="s">
        <v>26</v>
      </c>
      <c r="B68" s="16" t="s">
        <v>96</v>
      </c>
      <c r="C68" s="14" t="s">
        <v>22</v>
      </c>
      <c r="D68" s="14" t="s">
        <v>97</v>
      </c>
      <c r="E68" s="83" t="s">
        <v>24</v>
      </c>
      <c r="F68" s="83"/>
      <c r="G68" s="15" t="s">
        <v>25</v>
      </c>
      <c r="H68" s="18">
        <v>1</v>
      </c>
      <c r="I68" s="17">
        <v>25.26</v>
      </c>
      <c r="J68" s="17">
        <v>25.26</v>
      </c>
    </row>
    <row r="69" spans="1:10" ht="24" customHeight="1" x14ac:dyDescent="0.25">
      <c r="A69" s="14" t="s">
        <v>26</v>
      </c>
      <c r="B69" s="16" t="s">
        <v>78</v>
      </c>
      <c r="C69" s="14" t="s">
        <v>22</v>
      </c>
      <c r="D69" s="14" t="s">
        <v>79</v>
      </c>
      <c r="E69" s="83" t="s">
        <v>24</v>
      </c>
      <c r="F69" s="83"/>
      <c r="G69" s="15" t="s">
        <v>25</v>
      </c>
      <c r="H69" s="18">
        <v>2</v>
      </c>
      <c r="I69" s="17">
        <v>20.32</v>
      </c>
      <c r="J69" s="17">
        <v>40.64</v>
      </c>
    </row>
    <row r="70" spans="1:10" ht="25.95" customHeight="1" x14ac:dyDescent="0.25">
      <c r="A70" s="19" t="s">
        <v>29</v>
      </c>
      <c r="B70" s="21" t="s">
        <v>129</v>
      </c>
      <c r="C70" s="19" t="s">
        <v>22</v>
      </c>
      <c r="D70" s="19" t="s">
        <v>130</v>
      </c>
      <c r="E70" s="84" t="s">
        <v>59</v>
      </c>
      <c r="F70" s="84"/>
      <c r="G70" s="20" t="s">
        <v>117</v>
      </c>
      <c r="H70" s="23">
        <v>0.11</v>
      </c>
      <c r="I70" s="22">
        <v>18.72</v>
      </c>
      <c r="J70" s="22">
        <v>2.0499999999999998</v>
      </c>
    </row>
    <row r="71" spans="1:10" ht="25.95" customHeight="1" x14ac:dyDescent="0.25">
      <c r="A71" s="19" t="s">
        <v>29</v>
      </c>
      <c r="B71" s="21" t="s">
        <v>131</v>
      </c>
      <c r="C71" s="19" t="s">
        <v>22</v>
      </c>
      <c r="D71" s="19" t="s">
        <v>132</v>
      </c>
      <c r="E71" s="84" t="s">
        <v>59</v>
      </c>
      <c r="F71" s="84"/>
      <c r="G71" s="20" t="s">
        <v>88</v>
      </c>
      <c r="H71" s="23">
        <v>1</v>
      </c>
      <c r="I71" s="22">
        <v>250</v>
      </c>
      <c r="J71" s="22">
        <v>250</v>
      </c>
    </row>
    <row r="72" spans="1:10" ht="25.95" customHeight="1" x14ac:dyDescent="0.25">
      <c r="A72" s="19" t="s">
        <v>29</v>
      </c>
      <c r="B72" s="21" t="s">
        <v>133</v>
      </c>
      <c r="C72" s="19" t="s">
        <v>22</v>
      </c>
      <c r="D72" s="19" t="s">
        <v>134</v>
      </c>
      <c r="E72" s="84" t="s">
        <v>59</v>
      </c>
      <c r="F72" s="84"/>
      <c r="G72" s="20" t="s">
        <v>95</v>
      </c>
      <c r="H72" s="23">
        <v>4</v>
      </c>
      <c r="I72" s="22">
        <v>11.2</v>
      </c>
      <c r="J72" s="22">
        <v>44.8</v>
      </c>
    </row>
    <row r="73" spans="1:10" ht="25.95" customHeight="1" x14ac:dyDescent="0.25">
      <c r="A73" s="19" t="s">
        <v>29</v>
      </c>
      <c r="B73" s="21" t="s">
        <v>111</v>
      </c>
      <c r="C73" s="19" t="s">
        <v>22</v>
      </c>
      <c r="D73" s="19" t="s">
        <v>112</v>
      </c>
      <c r="E73" s="84" t="s">
        <v>59</v>
      </c>
      <c r="F73" s="84"/>
      <c r="G73" s="20" t="s">
        <v>95</v>
      </c>
      <c r="H73" s="23">
        <v>1</v>
      </c>
      <c r="I73" s="22">
        <v>6.12</v>
      </c>
      <c r="J73" s="22">
        <v>6.12</v>
      </c>
    </row>
    <row r="74" spans="1:10" x14ac:dyDescent="0.25">
      <c r="A74" s="36"/>
      <c r="B74" s="36"/>
      <c r="C74" s="36"/>
      <c r="D74" s="36"/>
      <c r="E74" s="36" t="s">
        <v>44</v>
      </c>
      <c r="F74" s="37">
        <v>50.81</v>
      </c>
      <c r="G74" s="36" t="s">
        <v>45</v>
      </c>
      <c r="H74" s="37">
        <v>0</v>
      </c>
      <c r="I74" s="36" t="s">
        <v>46</v>
      </c>
      <c r="J74" s="37">
        <v>50.81</v>
      </c>
    </row>
    <row r="75" spans="1:10" x14ac:dyDescent="0.25">
      <c r="A75" s="36"/>
      <c r="B75" s="36"/>
      <c r="C75" s="36"/>
      <c r="D75" s="36"/>
      <c r="E75" s="36" t="s">
        <v>47</v>
      </c>
      <c r="F75" s="37">
        <v>85.43</v>
      </c>
      <c r="G75" s="36"/>
      <c r="H75" s="85" t="s">
        <v>48</v>
      </c>
      <c r="I75" s="85"/>
      <c r="J75" s="37">
        <v>458.83</v>
      </c>
    </row>
    <row r="76" spans="1:10" ht="30" customHeight="1" x14ac:dyDescent="0.25">
      <c r="A76" s="31"/>
      <c r="B76" s="31"/>
      <c r="C76" s="31"/>
      <c r="D76" s="31"/>
      <c r="E76" s="31"/>
      <c r="F76" s="31"/>
      <c r="G76" s="31" t="s">
        <v>49</v>
      </c>
      <c r="H76" s="33">
        <v>2</v>
      </c>
      <c r="I76" s="31" t="s">
        <v>50</v>
      </c>
      <c r="J76" s="32">
        <v>917.66</v>
      </c>
    </row>
    <row r="77" spans="1:10" ht="1.0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8" customHeight="1" x14ac:dyDescent="0.25">
      <c r="A78" s="2" t="s">
        <v>135</v>
      </c>
      <c r="B78" s="4" t="s">
        <v>12</v>
      </c>
      <c r="C78" s="2" t="s">
        <v>13</v>
      </c>
      <c r="D78" s="2" t="s">
        <v>14</v>
      </c>
      <c r="E78" s="81" t="s">
        <v>15</v>
      </c>
      <c r="F78" s="81"/>
      <c r="G78" s="3" t="s">
        <v>16</v>
      </c>
      <c r="H78" s="4" t="s">
        <v>17</v>
      </c>
      <c r="I78" s="4" t="s">
        <v>18</v>
      </c>
      <c r="J78" s="4" t="s">
        <v>19</v>
      </c>
    </row>
    <row r="79" spans="1:10" ht="39" customHeight="1" x14ac:dyDescent="0.25">
      <c r="A79" s="8" t="s">
        <v>20</v>
      </c>
      <c r="B79" s="10" t="s">
        <v>136</v>
      </c>
      <c r="C79" s="8" t="s">
        <v>22</v>
      </c>
      <c r="D79" s="8" t="s">
        <v>137</v>
      </c>
      <c r="E79" s="82" t="s">
        <v>126</v>
      </c>
      <c r="F79" s="82"/>
      <c r="G79" s="9" t="s">
        <v>88</v>
      </c>
      <c r="H79" s="12">
        <v>1</v>
      </c>
      <c r="I79" s="11">
        <v>609.58000000000004</v>
      </c>
      <c r="J79" s="11">
        <v>609.58000000000004</v>
      </c>
    </row>
    <row r="80" spans="1:10" ht="39" customHeight="1" x14ac:dyDescent="0.25">
      <c r="A80" s="14" t="s">
        <v>26</v>
      </c>
      <c r="B80" s="16" t="s">
        <v>138</v>
      </c>
      <c r="C80" s="14" t="s">
        <v>22</v>
      </c>
      <c r="D80" s="14" t="s">
        <v>139</v>
      </c>
      <c r="E80" s="83" t="s">
        <v>107</v>
      </c>
      <c r="F80" s="83"/>
      <c r="G80" s="15" t="s">
        <v>108</v>
      </c>
      <c r="H80" s="18">
        <v>0.04</v>
      </c>
      <c r="I80" s="17">
        <v>988.89</v>
      </c>
      <c r="J80" s="17">
        <v>39.549999999999997</v>
      </c>
    </row>
    <row r="81" spans="1:10" ht="39" customHeight="1" x14ac:dyDescent="0.25">
      <c r="A81" s="14" t="s">
        <v>26</v>
      </c>
      <c r="B81" s="16" t="s">
        <v>140</v>
      </c>
      <c r="C81" s="14" t="s">
        <v>22</v>
      </c>
      <c r="D81" s="14" t="s">
        <v>141</v>
      </c>
      <c r="E81" s="83" t="s">
        <v>142</v>
      </c>
      <c r="F81" s="83"/>
      <c r="G81" s="15" t="s">
        <v>56</v>
      </c>
      <c r="H81" s="18">
        <v>2.6800000000000001E-2</v>
      </c>
      <c r="I81" s="17">
        <v>84.03</v>
      </c>
      <c r="J81" s="17">
        <v>2.25</v>
      </c>
    </row>
    <row r="82" spans="1:10" ht="39" customHeight="1" x14ac:dyDescent="0.25">
      <c r="A82" s="14" t="s">
        <v>26</v>
      </c>
      <c r="B82" s="16" t="s">
        <v>143</v>
      </c>
      <c r="C82" s="14" t="s">
        <v>22</v>
      </c>
      <c r="D82" s="14" t="s">
        <v>144</v>
      </c>
      <c r="E82" s="83" t="s">
        <v>142</v>
      </c>
      <c r="F82" s="83"/>
      <c r="G82" s="15" t="s">
        <v>56</v>
      </c>
      <c r="H82" s="18">
        <v>0.1074</v>
      </c>
      <c r="I82" s="17">
        <v>26.07</v>
      </c>
      <c r="J82" s="17">
        <v>2.79</v>
      </c>
    </row>
    <row r="83" spans="1:10" ht="64.95" customHeight="1" x14ac:dyDescent="0.25">
      <c r="A83" s="14" t="s">
        <v>26</v>
      </c>
      <c r="B83" s="16" t="s">
        <v>145</v>
      </c>
      <c r="C83" s="14" t="s">
        <v>22</v>
      </c>
      <c r="D83" s="14" t="s">
        <v>146</v>
      </c>
      <c r="E83" s="83" t="s">
        <v>147</v>
      </c>
      <c r="F83" s="83"/>
      <c r="G83" s="15" t="s">
        <v>56</v>
      </c>
      <c r="H83" s="18">
        <v>2.6800000000000001E-2</v>
      </c>
      <c r="I83" s="17">
        <v>472.4</v>
      </c>
      <c r="J83" s="17">
        <v>12.66</v>
      </c>
    </row>
    <row r="84" spans="1:10" ht="64.95" customHeight="1" x14ac:dyDescent="0.25">
      <c r="A84" s="14" t="s">
        <v>26</v>
      </c>
      <c r="B84" s="16" t="s">
        <v>148</v>
      </c>
      <c r="C84" s="14" t="s">
        <v>22</v>
      </c>
      <c r="D84" s="14" t="s">
        <v>149</v>
      </c>
      <c r="E84" s="83" t="s">
        <v>147</v>
      </c>
      <c r="F84" s="83"/>
      <c r="G84" s="15" t="s">
        <v>56</v>
      </c>
      <c r="H84" s="18">
        <v>2.6800000000000001E-2</v>
      </c>
      <c r="I84" s="17">
        <v>259.25</v>
      </c>
      <c r="J84" s="17">
        <v>6.94</v>
      </c>
    </row>
    <row r="85" spans="1:10" ht="24" customHeight="1" x14ac:dyDescent="0.25">
      <c r="A85" s="14" t="s">
        <v>26</v>
      </c>
      <c r="B85" s="16" t="s">
        <v>96</v>
      </c>
      <c r="C85" s="14" t="s">
        <v>22</v>
      </c>
      <c r="D85" s="14" t="s">
        <v>97</v>
      </c>
      <c r="E85" s="83" t="s">
        <v>24</v>
      </c>
      <c r="F85" s="83"/>
      <c r="G85" s="15" t="s">
        <v>25</v>
      </c>
      <c r="H85" s="18">
        <v>1.1154999999999999</v>
      </c>
      <c r="I85" s="17">
        <v>25.26</v>
      </c>
      <c r="J85" s="17">
        <v>28.17</v>
      </c>
    </row>
    <row r="86" spans="1:10" ht="25.95" customHeight="1" x14ac:dyDescent="0.25">
      <c r="A86" s="14" t="s">
        <v>26</v>
      </c>
      <c r="B86" s="16" t="s">
        <v>150</v>
      </c>
      <c r="C86" s="14" t="s">
        <v>22</v>
      </c>
      <c r="D86" s="14" t="s">
        <v>151</v>
      </c>
      <c r="E86" s="83" t="s">
        <v>152</v>
      </c>
      <c r="F86" s="83"/>
      <c r="G86" s="15" t="s">
        <v>88</v>
      </c>
      <c r="H86" s="18">
        <v>1.4293</v>
      </c>
      <c r="I86" s="17">
        <v>12.42</v>
      </c>
      <c r="J86" s="17">
        <v>17.75</v>
      </c>
    </row>
    <row r="87" spans="1:10" ht="39" customHeight="1" x14ac:dyDescent="0.25">
      <c r="A87" s="14" t="s">
        <v>26</v>
      </c>
      <c r="B87" s="16" t="s">
        <v>153</v>
      </c>
      <c r="C87" s="14" t="s">
        <v>22</v>
      </c>
      <c r="D87" s="14" t="s">
        <v>154</v>
      </c>
      <c r="E87" s="83" t="s">
        <v>147</v>
      </c>
      <c r="F87" s="83"/>
      <c r="G87" s="15" t="s">
        <v>95</v>
      </c>
      <c r="H87" s="18">
        <v>8.8599999999999998E-2</v>
      </c>
      <c r="I87" s="17">
        <v>20.39</v>
      </c>
      <c r="J87" s="17">
        <v>1.8</v>
      </c>
    </row>
    <row r="88" spans="1:10" ht="39" customHeight="1" x14ac:dyDescent="0.25">
      <c r="A88" s="14" t="s">
        <v>26</v>
      </c>
      <c r="B88" s="16" t="s">
        <v>155</v>
      </c>
      <c r="C88" s="14" t="s">
        <v>22</v>
      </c>
      <c r="D88" s="14" t="s">
        <v>156</v>
      </c>
      <c r="E88" s="83" t="s">
        <v>147</v>
      </c>
      <c r="F88" s="83"/>
      <c r="G88" s="15" t="s">
        <v>95</v>
      </c>
      <c r="H88" s="18">
        <v>0.14230000000000001</v>
      </c>
      <c r="I88" s="17">
        <v>36.15</v>
      </c>
      <c r="J88" s="17">
        <v>5.14</v>
      </c>
    </row>
    <row r="89" spans="1:10" ht="52.05" customHeight="1" x14ac:dyDescent="0.25">
      <c r="A89" s="14" t="s">
        <v>26</v>
      </c>
      <c r="B89" s="16" t="s">
        <v>157</v>
      </c>
      <c r="C89" s="14" t="s">
        <v>22</v>
      </c>
      <c r="D89" s="14" t="s">
        <v>158</v>
      </c>
      <c r="E89" s="83" t="s">
        <v>147</v>
      </c>
      <c r="F89" s="83"/>
      <c r="G89" s="15" t="s">
        <v>56</v>
      </c>
      <c r="H89" s="18">
        <v>5.3699999999999998E-2</v>
      </c>
      <c r="I89" s="17">
        <v>10.029999999999999</v>
      </c>
      <c r="J89" s="17">
        <v>0.53</v>
      </c>
    </row>
    <row r="90" spans="1:10" ht="52.05" customHeight="1" x14ac:dyDescent="0.25">
      <c r="A90" s="14" t="s">
        <v>26</v>
      </c>
      <c r="B90" s="16" t="s">
        <v>159</v>
      </c>
      <c r="C90" s="14" t="s">
        <v>22</v>
      </c>
      <c r="D90" s="14" t="s">
        <v>160</v>
      </c>
      <c r="E90" s="83" t="s">
        <v>147</v>
      </c>
      <c r="F90" s="83"/>
      <c r="G90" s="15" t="s">
        <v>56</v>
      </c>
      <c r="H90" s="18">
        <v>5.3699999999999998E-2</v>
      </c>
      <c r="I90" s="17">
        <v>132.63</v>
      </c>
      <c r="J90" s="17">
        <v>7.12</v>
      </c>
    </row>
    <row r="91" spans="1:10" ht="39" customHeight="1" x14ac:dyDescent="0.25">
      <c r="A91" s="14" t="s">
        <v>26</v>
      </c>
      <c r="B91" s="16" t="s">
        <v>161</v>
      </c>
      <c r="C91" s="14" t="s">
        <v>22</v>
      </c>
      <c r="D91" s="14" t="s">
        <v>162</v>
      </c>
      <c r="E91" s="83" t="s">
        <v>163</v>
      </c>
      <c r="F91" s="83"/>
      <c r="G91" s="15" t="s">
        <v>56</v>
      </c>
      <c r="H91" s="18">
        <v>2.6800000000000001E-2</v>
      </c>
      <c r="I91" s="17">
        <v>408.18</v>
      </c>
      <c r="J91" s="17">
        <v>10.93</v>
      </c>
    </row>
    <row r="92" spans="1:10" ht="64.95" customHeight="1" x14ac:dyDescent="0.25">
      <c r="A92" s="14" t="s">
        <v>26</v>
      </c>
      <c r="B92" s="16" t="s">
        <v>164</v>
      </c>
      <c r="C92" s="14" t="s">
        <v>22</v>
      </c>
      <c r="D92" s="14" t="s">
        <v>165</v>
      </c>
      <c r="E92" s="83" t="s">
        <v>147</v>
      </c>
      <c r="F92" s="83"/>
      <c r="G92" s="15" t="s">
        <v>95</v>
      </c>
      <c r="H92" s="18">
        <v>0.3221</v>
      </c>
      <c r="I92" s="17">
        <v>9.86</v>
      </c>
      <c r="J92" s="17">
        <v>3.17</v>
      </c>
    </row>
    <row r="93" spans="1:10" ht="52.05" customHeight="1" x14ac:dyDescent="0.25">
      <c r="A93" s="14" t="s">
        <v>26</v>
      </c>
      <c r="B93" s="16" t="s">
        <v>166</v>
      </c>
      <c r="C93" s="14" t="s">
        <v>22</v>
      </c>
      <c r="D93" s="14" t="s">
        <v>167</v>
      </c>
      <c r="E93" s="83" t="s">
        <v>147</v>
      </c>
      <c r="F93" s="83"/>
      <c r="G93" s="15" t="s">
        <v>95</v>
      </c>
      <c r="H93" s="18">
        <v>0.53690000000000004</v>
      </c>
      <c r="I93" s="17">
        <v>3.67</v>
      </c>
      <c r="J93" s="17">
        <v>1.97</v>
      </c>
    </row>
    <row r="94" spans="1:10" ht="39" customHeight="1" x14ac:dyDescent="0.25">
      <c r="A94" s="14" t="s">
        <v>26</v>
      </c>
      <c r="B94" s="16" t="s">
        <v>168</v>
      </c>
      <c r="C94" s="14" t="s">
        <v>22</v>
      </c>
      <c r="D94" s="14" t="s">
        <v>169</v>
      </c>
      <c r="E94" s="83" t="s">
        <v>142</v>
      </c>
      <c r="F94" s="83"/>
      <c r="G94" s="15" t="s">
        <v>95</v>
      </c>
      <c r="H94" s="18">
        <v>0.3221</v>
      </c>
      <c r="I94" s="17">
        <v>9.5</v>
      </c>
      <c r="J94" s="17">
        <v>3.05</v>
      </c>
    </row>
    <row r="95" spans="1:10" ht="39" customHeight="1" x14ac:dyDescent="0.25">
      <c r="A95" s="14" t="s">
        <v>26</v>
      </c>
      <c r="B95" s="16" t="s">
        <v>170</v>
      </c>
      <c r="C95" s="14" t="s">
        <v>22</v>
      </c>
      <c r="D95" s="14" t="s">
        <v>171</v>
      </c>
      <c r="E95" s="83" t="s">
        <v>142</v>
      </c>
      <c r="F95" s="83"/>
      <c r="G95" s="15" t="s">
        <v>95</v>
      </c>
      <c r="H95" s="18">
        <v>0.53690000000000004</v>
      </c>
      <c r="I95" s="17">
        <v>12.31</v>
      </c>
      <c r="J95" s="17">
        <v>6.6</v>
      </c>
    </row>
    <row r="96" spans="1:10" ht="39" customHeight="1" x14ac:dyDescent="0.25">
      <c r="A96" s="14" t="s">
        <v>26</v>
      </c>
      <c r="B96" s="16" t="s">
        <v>172</v>
      </c>
      <c r="C96" s="14" t="s">
        <v>22</v>
      </c>
      <c r="D96" s="14" t="s">
        <v>173</v>
      </c>
      <c r="E96" s="83" t="s">
        <v>142</v>
      </c>
      <c r="F96" s="83"/>
      <c r="G96" s="15" t="s">
        <v>56</v>
      </c>
      <c r="H96" s="18">
        <v>0.1074</v>
      </c>
      <c r="I96" s="17">
        <v>16.22</v>
      </c>
      <c r="J96" s="17">
        <v>1.74</v>
      </c>
    </row>
    <row r="97" spans="1:10" ht="39" customHeight="1" x14ac:dyDescent="0.25">
      <c r="A97" s="14" t="s">
        <v>26</v>
      </c>
      <c r="B97" s="16" t="s">
        <v>174</v>
      </c>
      <c r="C97" s="14" t="s">
        <v>22</v>
      </c>
      <c r="D97" s="14" t="s">
        <v>175</v>
      </c>
      <c r="E97" s="83" t="s">
        <v>142</v>
      </c>
      <c r="F97" s="83"/>
      <c r="G97" s="15" t="s">
        <v>95</v>
      </c>
      <c r="H97" s="18">
        <v>0.85909999999999997</v>
      </c>
      <c r="I97" s="17">
        <v>2.75</v>
      </c>
      <c r="J97" s="17">
        <v>2.36</v>
      </c>
    </row>
    <row r="98" spans="1:10" ht="39" customHeight="1" x14ac:dyDescent="0.25">
      <c r="A98" s="14" t="s">
        <v>26</v>
      </c>
      <c r="B98" s="16" t="s">
        <v>176</v>
      </c>
      <c r="C98" s="14" t="s">
        <v>22</v>
      </c>
      <c r="D98" s="14" t="s">
        <v>177</v>
      </c>
      <c r="E98" s="83" t="s">
        <v>142</v>
      </c>
      <c r="F98" s="83"/>
      <c r="G98" s="15" t="s">
        <v>95</v>
      </c>
      <c r="H98" s="18">
        <v>2.5503</v>
      </c>
      <c r="I98" s="17">
        <v>3.98</v>
      </c>
      <c r="J98" s="17">
        <v>10.15</v>
      </c>
    </row>
    <row r="99" spans="1:10" ht="25.95" customHeight="1" x14ac:dyDescent="0.25">
      <c r="A99" s="14" t="s">
        <v>26</v>
      </c>
      <c r="B99" s="16" t="s">
        <v>178</v>
      </c>
      <c r="C99" s="14" t="s">
        <v>22</v>
      </c>
      <c r="D99" s="14" t="s">
        <v>179</v>
      </c>
      <c r="E99" s="83" t="s">
        <v>142</v>
      </c>
      <c r="F99" s="83"/>
      <c r="G99" s="15" t="s">
        <v>56</v>
      </c>
      <c r="H99" s="18">
        <v>0.16109999999999999</v>
      </c>
      <c r="I99" s="17">
        <v>15.48</v>
      </c>
      <c r="J99" s="17">
        <v>2.4900000000000002</v>
      </c>
    </row>
    <row r="100" spans="1:10" ht="39" customHeight="1" x14ac:dyDescent="0.25">
      <c r="A100" s="14" t="s">
        <v>26</v>
      </c>
      <c r="B100" s="16" t="s">
        <v>180</v>
      </c>
      <c r="C100" s="14" t="s">
        <v>22</v>
      </c>
      <c r="D100" s="14" t="s">
        <v>181</v>
      </c>
      <c r="E100" s="83" t="s">
        <v>142</v>
      </c>
      <c r="F100" s="83"/>
      <c r="G100" s="15" t="s">
        <v>56</v>
      </c>
      <c r="H100" s="18">
        <v>2.6800000000000001E-2</v>
      </c>
      <c r="I100" s="17">
        <v>30.08</v>
      </c>
      <c r="J100" s="17">
        <v>0.8</v>
      </c>
    </row>
    <row r="101" spans="1:10" ht="39" customHeight="1" x14ac:dyDescent="0.25">
      <c r="A101" s="14" t="s">
        <v>26</v>
      </c>
      <c r="B101" s="16" t="s">
        <v>182</v>
      </c>
      <c r="C101" s="14" t="s">
        <v>22</v>
      </c>
      <c r="D101" s="14" t="s">
        <v>183</v>
      </c>
      <c r="E101" s="83" t="s">
        <v>142</v>
      </c>
      <c r="F101" s="83"/>
      <c r="G101" s="15" t="s">
        <v>56</v>
      </c>
      <c r="H101" s="18">
        <v>0.13420000000000001</v>
      </c>
      <c r="I101" s="17">
        <v>46.52</v>
      </c>
      <c r="J101" s="17">
        <v>6.24</v>
      </c>
    </row>
    <row r="102" spans="1:10" ht="39" customHeight="1" x14ac:dyDescent="0.25">
      <c r="A102" s="14" t="s">
        <v>26</v>
      </c>
      <c r="B102" s="16" t="s">
        <v>184</v>
      </c>
      <c r="C102" s="14" t="s">
        <v>22</v>
      </c>
      <c r="D102" s="14" t="s">
        <v>185</v>
      </c>
      <c r="E102" s="83" t="s">
        <v>142</v>
      </c>
      <c r="F102" s="83"/>
      <c r="G102" s="15" t="s">
        <v>56</v>
      </c>
      <c r="H102" s="18">
        <v>2.6800000000000001E-2</v>
      </c>
      <c r="I102" s="17">
        <v>48.74</v>
      </c>
      <c r="J102" s="17">
        <v>1.3</v>
      </c>
    </row>
    <row r="103" spans="1:10" ht="52.05" customHeight="1" x14ac:dyDescent="0.25">
      <c r="A103" s="14" t="s">
        <v>26</v>
      </c>
      <c r="B103" s="16" t="s">
        <v>186</v>
      </c>
      <c r="C103" s="14" t="s">
        <v>22</v>
      </c>
      <c r="D103" s="14" t="s">
        <v>187</v>
      </c>
      <c r="E103" s="83" t="s">
        <v>188</v>
      </c>
      <c r="F103" s="83"/>
      <c r="G103" s="15" t="s">
        <v>88</v>
      </c>
      <c r="H103" s="18">
        <v>1.4510000000000001</v>
      </c>
      <c r="I103" s="17">
        <v>20.239999999999998</v>
      </c>
      <c r="J103" s="17">
        <v>29.36</v>
      </c>
    </row>
    <row r="104" spans="1:10" ht="25.95" customHeight="1" x14ac:dyDescent="0.25">
      <c r="A104" s="14" t="s">
        <v>26</v>
      </c>
      <c r="B104" s="16" t="s">
        <v>189</v>
      </c>
      <c r="C104" s="14" t="s">
        <v>22</v>
      </c>
      <c r="D104" s="14" t="s">
        <v>190</v>
      </c>
      <c r="E104" s="83" t="s">
        <v>191</v>
      </c>
      <c r="F104" s="83"/>
      <c r="G104" s="15" t="s">
        <v>108</v>
      </c>
      <c r="H104" s="18">
        <v>3.9E-2</v>
      </c>
      <c r="I104" s="17">
        <v>80.38</v>
      </c>
      <c r="J104" s="17">
        <v>3.13</v>
      </c>
    </row>
    <row r="105" spans="1:10" ht="25.95" customHeight="1" x14ac:dyDescent="0.25">
      <c r="A105" s="14" t="s">
        <v>26</v>
      </c>
      <c r="B105" s="16" t="s">
        <v>192</v>
      </c>
      <c r="C105" s="14" t="s">
        <v>22</v>
      </c>
      <c r="D105" s="14" t="s">
        <v>193</v>
      </c>
      <c r="E105" s="83" t="s">
        <v>191</v>
      </c>
      <c r="F105" s="83"/>
      <c r="G105" s="15" t="s">
        <v>108</v>
      </c>
      <c r="H105" s="18">
        <v>0.01</v>
      </c>
      <c r="I105" s="17">
        <v>23.51</v>
      </c>
      <c r="J105" s="17">
        <v>0.23</v>
      </c>
    </row>
    <row r="106" spans="1:10" ht="52.05" customHeight="1" x14ac:dyDescent="0.25">
      <c r="A106" s="14" t="s">
        <v>26</v>
      </c>
      <c r="B106" s="16" t="s">
        <v>194</v>
      </c>
      <c r="C106" s="14" t="s">
        <v>22</v>
      </c>
      <c r="D106" s="14" t="s">
        <v>195</v>
      </c>
      <c r="E106" s="83" t="s">
        <v>188</v>
      </c>
      <c r="F106" s="83"/>
      <c r="G106" s="15" t="s">
        <v>88</v>
      </c>
      <c r="H106" s="18">
        <v>1.4510000000000001</v>
      </c>
      <c r="I106" s="17">
        <v>51.8</v>
      </c>
      <c r="J106" s="17">
        <v>75.16</v>
      </c>
    </row>
    <row r="107" spans="1:10" ht="39" customHeight="1" x14ac:dyDescent="0.25">
      <c r="A107" s="14" t="s">
        <v>26</v>
      </c>
      <c r="B107" s="16" t="s">
        <v>196</v>
      </c>
      <c r="C107" s="14" t="s">
        <v>22</v>
      </c>
      <c r="D107" s="14" t="s">
        <v>197</v>
      </c>
      <c r="E107" s="83" t="s">
        <v>107</v>
      </c>
      <c r="F107" s="83"/>
      <c r="G107" s="15" t="s">
        <v>88</v>
      </c>
      <c r="H107" s="18">
        <v>8.9999999999999993E-3</v>
      </c>
      <c r="I107" s="17">
        <v>20.38</v>
      </c>
      <c r="J107" s="17">
        <v>0.18</v>
      </c>
    </row>
    <row r="108" spans="1:10" ht="39" customHeight="1" x14ac:dyDescent="0.25">
      <c r="A108" s="14" t="s">
        <v>26</v>
      </c>
      <c r="B108" s="16" t="s">
        <v>198</v>
      </c>
      <c r="C108" s="14" t="s">
        <v>22</v>
      </c>
      <c r="D108" s="14" t="s">
        <v>199</v>
      </c>
      <c r="E108" s="83" t="s">
        <v>107</v>
      </c>
      <c r="F108" s="83"/>
      <c r="G108" s="15" t="s">
        <v>88</v>
      </c>
      <c r="H108" s="18">
        <v>1.4510000000000001</v>
      </c>
      <c r="I108" s="17">
        <v>33.97</v>
      </c>
      <c r="J108" s="17">
        <v>49.29</v>
      </c>
    </row>
    <row r="109" spans="1:10" ht="39" customHeight="1" x14ac:dyDescent="0.25">
      <c r="A109" s="14" t="s">
        <v>26</v>
      </c>
      <c r="B109" s="16" t="s">
        <v>200</v>
      </c>
      <c r="C109" s="14" t="s">
        <v>22</v>
      </c>
      <c r="D109" s="14" t="s">
        <v>201</v>
      </c>
      <c r="E109" s="83" t="s">
        <v>142</v>
      </c>
      <c r="F109" s="83"/>
      <c r="G109" s="15" t="s">
        <v>56</v>
      </c>
      <c r="H109" s="18">
        <v>0.18790000000000001</v>
      </c>
      <c r="I109" s="17">
        <v>23.07</v>
      </c>
      <c r="J109" s="17">
        <v>4.33</v>
      </c>
    </row>
    <row r="110" spans="1:10" ht="39" customHeight="1" x14ac:dyDescent="0.25">
      <c r="A110" s="14" t="s">
        <v>26</v>
      </c>
      <c r="B110" s="16" t="s">
        <v>202</v>
      </c>
      <c r="C110" s="14" t="s">
        <v>22</v>
      </c>
      <c r="D110" s="14" t="s">
        <v>203</v>
      </c>
      <c r="E110" s="83" t="s">
        <v>142</v>
      </c>
      <c r="F110" s="83"/>
      <c r="G110" s="15" t="s">
        <v>56</v>
      </c>
      <c r="H110" s="18">
        <v>2.6800000000000001E-2</v>
      </c>
      <c r="I110" s="17">
        <v>19.760000000000002</v>
      </c>
      <c r="J110" s="17">
        <v>0.52</v>
      </c>
    </row>
    <row r="111" spans="1:10" ht="52.05" customHeight="1" x14ac:dyDescent="0.25">
      <c r="A111" s="14" t="s">
        <v>26</v>
      </c>
      <c r="B111" s="16" t="s">
        <v>204</v>
      </c>
      <c r="C111" s="14" t="s">
        <v>22</v>
      </c>
      <c r="D111" s="14" t="s">
        <v>205</v>
      </c>
      <c r="E111" s="83" t="s">
        <v>142</v>
      </c>
      <c r="F111" s="83"/>
      <c r="G111" s="15" t="s">
        <v>56</v>
      </c>
      <c r="H111" s="18">
        <v>0.16109999999999999</v>
      </c>
      <c r="I111" s="17">
        <v>165.48</v>
      </c>
      <c r="J111" s="17">
        <v>26.65</v>
      </c>
    </row>
    <row r="112" spans="1:10" ht="39" customHeight="1" x14ac:dyDescent="0.25">
      <c r="A112" s="14" t="s">
        <v>26</v>
      </c>
      <c r="B112" s="16" t="s">
        <v>206</v>
      </c>
      <c r="C112" s="14" t="s">
        <v>22</v>
      </c>
      <c r="D112" s="14" t="s">
        <v>207</v>
      </c>
      <c r="E112" s="83" t="s">
        <v>147</v>
      </c>
      <c r="F112" s="83"/>
      <c r="G112" s="15" t="s">
        <v>56</v>
      </c>
      <c r="H112" s="18">
        <v>2.6800000000000001E-2</v>
      </c>
      <c r="I112" s="17">
        <v>446.86</v>
      </c>
      <c r="J112" s="17">
        <v>11.97</v>
      </c>
    </row>
    <row r="113" spans="1:10" ht="39" customHeight="1" x14ac:dyDescent="0.25">
      <c r="A113" s="14" t="s">
        <v>26</v>
      </c>
      <c r="B113" s="16" t="s">
        <v>208</v>
      </c>
      <c r="C113" s="14" t="s">
        <v>22</v>
      </c>
      <c r="D113" s="14" t="s">
        <v>209</v>
      </c>
      <c r="E113" s="83" t="s">
        <v>147</v>
      </c>
      <c r="F113" s="83"/>
      <c r="G113" s="15" t="s">
        <v>56</v>
      </c>
      <c r="H113" s="18">
        <v>2.6800000000000001E-2</v>
      </c>
      <c r="I113" s="17">
        <v>178.71</v>
      </c>
      <c r="J113" s="17">
        <v>4.78</v>
      </c>
    </row>
    <row r="114" spans="1:10" ht="39" customHeight="1" x14ac:dyDescent="0.25">
      <c r="A114" s="14" t="s">
        <v>26</v>
      </c>
      <c r="B114" s="16" t="s">
        <v>210</v>
      </c>
      <c r="C114" s="14" t="s">
        <v>22</v>
      </c>
      <c r="D114" s="14" t="s">
        <v>211</v>
      </c>
      <c r="E114" s="83" t="s">
        <v>126</v>
      </c>
      <c r="F114" s="83"/>
      <c r="G114" s="15" t="s">
        <v>88</v>
      </c>
      <c r="H114" s="18">
        <v>0.1449</v>
      </c>
      <c r="I114" s="17">
        <v>138.46</v>
      </c>
      <c r="J114" s="17">
        <v>20.059999999999999</v>
      </c>
    </row>
    <row r="115" spans="1:10" ht="39" customHeight="1" x14ac:dyDescent="0.25">
      <c r="A115" s="14" t="s">
        <v>26</v>
      </c>
      <c r="B115" s="16" t="s">
        <v>212</v>
      </c>
      <c r="C115" s="14" t="s">
        <v>22</v>
      </c>
      <c r="D115" s="14" t="s">
        <v>213</v>
      </c>
      <c r="E115" s="83" t="s">
        <v>126</v>
      </c>
      <c r="F115" s="83"/>
      <c r="G115" s="15" t="s">
        <v>88</v>
      </c>
      <c r="H115" s="18">
        <v>0.1668</v>
      </c>
      <c r="I115" s="17">
        <v>141.61000000000001</v>
      </c>
      <c r="J115" s="17">
        <v>23.62</v>
      </c>
    </row>
    <row r="116" spans="1:10" ht="39" customHeight="1" x14ac:dyDescent="0.25">
      <c r="A116" s="14" t="s">
        <v>26</v>
      </c>
      <c r="B116" s="16" t="s">
        <v>214</v>
      </c>
      <c r="C116" s="14" t="s">
        <v>22</v>
      </c>
      <c r="D116" s="14" t="s">
        <v>215</v>
      </c>
      <c r="E116" s="83" t="s">
        <v>126</v>
      </c>
      <c r="F116" s="83"/>
      <c r="G116" s="15" t="s">
        <v>88</v>
      </c>
      <c r="H116" s="18">
        <v>0.22639999999999999</v>
      </c>
      <c r="I116" s="17">
        <v>165.93</v>
      </c>
      <c r="J116" s="17">
        <v>37.56</v>
      </c>
    </row>
    <row r="117" spans="1:10" ht="39" customHeight="1" x14ac:dyDescent="0.25">
      <c r="A117" s="14" t="s">
        <v>26</v>
      </c>
      <c r="B117" s="16" t="s">
        <v>216</v>
      </c>
      <c r="C117" s="14" t="s">
        <v>22</v>
      </c>
      <c r="D117" s="14" t="s">
        <v>217</v>
      </c>
      <c r="E117" s="83" t="s">
        <v>126</v>
      </c>
      <c r="F117" s="83"/>
      <c r="G117" s="15" t="s">
        <v>88</v>
      </c>
      <c r="H117" s="18">
        <v>0.17649999999999999</v>
      </c>
      <c r="I117" s="17">
        <v>212.32</v>
      </c>
      <c r="J117" s="17">
        <v>37.47</v>
      </c>
    </row>
    <row r="118" spans="1:10" ht="52.05" customHeight="1" x14ac:dyDescent="0.25">
      <c r="A118" s="19" t="s">
        <v>29</v>
      </c>
      <c r="B118" s="21" t="s">
        <v>218</v>
      </c>
      <c r="C118" s="19" t="s">
        <v>22</v>
      </c>
      <c r="D118" s="19" t="s">
        <v>219</v>
      </c>
      <c r="E118" s="84" t="s">
        <v>59</v>
      </c>
      <c r="F118" s="84"/>
      <c r="G118" s="20" t="s">
        <v>220</v>
      </c>
      <c r="H118" s="23">
        <v>2.6800000000000001E-2</v>
      </c>
      <c r="I118" s="22">
        <v>73.489999999999995</v>
      </c>
      <c r="J118" s="22">
        <v>1.96</v>
      </c>
    </row>
    <row r="119" spans="1:10" ht="25.95" customHeight="1" x14ac:dyDescent="0.25">
      <c r="A119" s="19" t="s">
        <v>29</v>
      </c>
      <c r="B119" s="21" t="s">
        <v>221</v>
      </c>
      <c r="C119" s="19" t="s">
        <v>22</v>
      </c>
      <c r="D119" s="19" t="s">
        <v>222</v>
      </c>
      <c r="E119" s="84" t="s">
        <v>59</v>
      </c>
      <c r="F119" s="84"/>
      <c r="G119" s="20" t="s">
        <v>56</v>
      </c>
      <c r="H119" s="23">
        <v>2.6800000000000001E-2</v>
      </c>
      <c r="I119" s="22">
        <v>236.25</v>
      </c>
      <c r="J119" s="22">
        <v>6.33</v>
      </c>
    </row>
    <row r="120" spans="1:10" ht="25.95" customHeight="1" x14ac:dyDescent="0.25">
      <c r="A120" s="19" t="s">
        <v>29</v>
      </c>
      <c r="B120" s="21" t="s">
        <v>223</v>
      </c>
      <c r="C120" s="19" t="s">
        <v>22</v>
      </c>
      <c r="D120" s="19" t="s">
        <v>224</v>
      </c>
      <c r="E120" s="84" t="s">
        <v>59</v>
      </c>
      <c r="F120" s="84"/>
      <c r="G120" s="20" t="s">
        <v>56</v>
      </c>
      <c r="H120" s="23">
        <v>2.6800000000000001E-2</v>
      </c>
      <c r="I120" s="22">
        <v>228.46</v>
      </c>
      <c r="J120" s="22">
        <v>6.12</v>
      </c>
    </row>
    <row r="121" spans="1:10" ht="39" customHeight="1" x14ac:dyDescent="0.25">
      <c r="A121" s="19" t="s">
        <v>29</v>
      </c>
      <c r="B121" s="21" t="s">
        <v>225</v>
      </c>
      <c r="C121" s="19" t="s">
        <v>22</v>
      </c>
      <c r="D121" s="19" t="s">
        <v>226</v>
      </c>
      <c r="E121" s="84" t="s">
        <v>59</v>
      </c>
      <c r="F121" s="84"/>
      <c r="G121" s="20" t="s">
        <v>88</v>
      </c>
      <c r="H121" s="23">
        <v>1</v>
      </c>
      <c r="I121" s="22">
        <v>90.47</v>
      </c>
      <c r="J121" s="22">
        <v>90.47</v>
      </c>
    </row>
    <row r="122" spans="1:10" ht="39" customHeight="1" x14ac:dyDescent="0.25">
      <c r="A122" s="19" t="s">
        <v>29</v>
      </c>
      <c r="B122" s="21" t="s">
        <v>227</v>
      </c>
      <c r="C122" s="19" t="s">
        <v>22</v>
      </c>
      <c r="D122" s="19" t="s">
        <v>228</v>
      </c>
      <c r="E122" s="84" t="s">
        <v>41</v>
      </c>
      <c r="F122" s="84"/>
      <c r="G122" s="20" t="s">
        <v>95</v>
      </c>
      <c r="H122" s="23">
        <v>1.2782</v>
      </c>
      <c r="I122" s="22">
        <v>3.83</v>
      </c>
      <c r="J122" s="22">
        <v>4.8899999999999997</v>
      </c>
    </row>
    <row r="123" spans="1:10" x14ac:dyDescent="0.25">
      <c r="A123" s="36"/>
      <c r="B123" s="36"/>
      <c r="C123" s="36"/>
      <c r="D123" s="36"/>
      <c r="E123" s="36" t="s">
        <v>44</v>
      </c>
      <c r="F123" s="37">
        <v>127.91</v>
      </c>
      <c r="G123" s="36" t="s">
        <v>45</v>
      </c>
      <c r="H123" s="37">
        <v>0</v>
      </c>
      <c r="I123" s="36" t="s">
        <v>46</v>
      </c>
      <c r="J123" s="37">
        <v>127.91</v>
      </c>
    </row>
    <row r="124" spans="1:10" x14ac:dyDescent="0.25">
      <c r="A124" s="36"/>
      <c r="B124" s="36"/>
      <c r="C124" s="36"/>
      <c r="D124" s="36"/>
      <c r="E124" s="36" t="s">
        <v>47</v>
      </c>
      <c r="F124" s="37">
        <v>139.47</v>
      </c>
      <c r="G124" s="36"/>
      <c r="H124" s="85" t="s">
        <v>48</v>
      </c>
      <c r="I124" s="85"/>
      <c r="J124" s="37">
        <v>749.05</v>
      </c>
    </row>
    <row r="125" spans="1:10" ht="30" customHeight="1" x14ac:dyDescent="0.25">
      <c r="A125" s="31"/>
      <c r="B125" s="31"/>
      <c r="C125" s="31"/>
      <c r="D125" s="31"/>
      <c r="E125" s="31"/>
      <c r="F125" s="31"/>
      <c r="G125" s="31" t="s">
        <v>49</v>
      </c>
      <c r="H125" s="33">
        <v>5</v>
      </c>
      <c r="I125" s="31" t="s">
        <v>50</v>
      </c>
      <c r="J125" s="32">
        <v>3745.25</v>
      </c>
    </row>
    <row r="126" spans="1:10" ht="1.0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8" customHeight="1" x14ac:dyDescent="0.25">
      <c r="A127" s="2" t="s">
        <v>229</v>
      </c>
      <c r="B127" s="4" t="s">
        <v>12</v>
      </c>
      <c r="C127" s="2" t="s">
        <v>13</v>
      </c>
      <c r="D127" s="2" t="s">
        <v>14</v>
      </c>
      <c r="E127" s="81" t="s">
        <v>15</v>
      </c>
      <c r="F127" s="81"/>
      <c r="G127" s="3" t="s">
        <v>16</v>
      </c>
      <c r="H127" s="4" t="s">
        <v>17</v>
      </c>
      <c r="I127" s="4" t="s">
        <v>18</v>
      </c>
      <c r="J127" s="4" t="s">
        <v>19</v>
      </c>
    </row>
    <row r="128" spans="1:10" ht="39" customHeight="1" x14ac:dyDescent="0.25">
      <c r="A128" s="8" t="s">
        <v>20</v>
      </c>
      <c r="B128" s="10" t="s">
        <v>230</v>
      </c>
      <c r="C128" s="8" t="s">
        <v>22</v>
      </c>
      <c r="D128" s="8" t="s">
        <v>231</v>
      </c>
      <c r="E128" s="82" t="s">
        <v>126</v>
      </c>
      <c r="F128" s="82"/>
      <c r="G128" s="9" t="s">
        <v>88</v>
      </c>
      <c r="H128" s="12">
        <v>1</v>
      </c>
      <c r="I128" s="11">
        <v>870.41</v>
      </c>
      <c r="J128" s="11">
        <v>870.41</v>
      </c>
    </row>
    <row r="129" spans="1:10" ht="39" customHeight="1" x14ac:dyDescent="0.25">
      <c r="A129" s="14" t="s">
        <v>26</v>
      </c>
      <c r="B129" s="16" t="s">
        <v>138</v>
      </c>
      <c r="C129" s="14" t="s">
        <v>22</v>
      </c>
      <c r="D129" s="14" t="s">
        <v>139</v>
      </c>
      <c r="E129" s="83" t="s">
        <v>107</v>
      </c>
      <c r="F129" s="83"/>
      <c r="G129" s="15" t="s">
        <v>108</v>
      </c>
      <c r="H129" s="18">
        <v>4.1700000000000001E-2</v>
      </c>
      <c r="I129" s="17">
        <v>988.89</v>
      </c>
      <c r="J129" s="17">
        <v>41.23</v>
      </c>
    </row>
    <row r="130" spans="1:10" ht="25.95" customHeight="1" x14ac:dyDescent="0.25">
      <c r="A130" s="14" t="s">
        <v>26</v>
      </c>
      <c r="B130" s="16" t="s">
        <v>150</v>
      </c>
      <c r="C130" s="14" t="s">
        <v>22</v>
      </c>
      <c r="D130" s="14" t="s">
        <v>151</v>
      </c>
      <c r="E130" s="83" t="s">
        <v>152</v>
      </c>
      <c r="F130" s="83"/>
      <c r="G130" s="15" t="s">
        <v>88</v>
      </c>
      <c r="H130" s="18">
        <v>5.0648999999999997</v>
      </c>
      <c r="I130" s="17">
        <v>12.42</v>
      </c>
      <c r="J130" s="17">
        <v>62.9</v>
      </c>
    </row>
    <row r="131" spans="1:10" ht="64.95" customHeight="1" x14ac:dyDescent="0.25">
      <c r="A131" s="14" t="s">
        <v>26</v>
      </c>
      <c r="B131" s="16" t="s">
        <v>164</v>
      </c>
      <c r="C131" s="14" t="s">
        <v>22</v>
      </c>
      <c r="D131" s="14" t="s">
        <v>165</v>
      </c>
      <c r="E131" s="83" t="s">
        <v>147</v>
      </c>
      <c r="F131" s="83"/>
      <c r="G131" s="15" t="s">
        <v>95</v>
      </c>
      <c r="H131" s="18">
        <v>0.13250000000000001</v>
      </c>
      <c r="I131" s="17">
        <v>9.86</v>
      </c>
      <c r="J131" s="17">
        <v>1.3</v>
      </c>
    </row>
    <row r="132" spans="1:10" ht="52.05" customHeight="1" x14ac:dyDescent="0.25">
      <c r="A132" s="14" t="s">
        <v>26</v>
      </c>
      <c r="B132" s="16" t="s">
        <v>166</v>
      </c>
      <c r="C132" s="14" t="s">
        <v>22</v>
      </c>
      <c r="D132" s="14" t="s">
        <v>167</v>
      </c>
      <c r="E132" s="83" t="s">
        <v>147</v>
      </c>
      <c r="F132" s="83"/>
      <c r="G132" s="15" t="s">
        <v>95</v>
      </c>
      <c r="H132" s="18">
        <v>0.17219999999999999</v>
      </c>
      <c r="I132" s="17">
        <v>3.67</v>
      </c>
      <c r="J132" s="17">
        <v>0.63</v>
      </c>
    </row>
    <row r="133" spans="1:10" ht="39" customHeight="1" x14ac:dyDescent="0.25">
      <c r="A133" s="14" t="s">
        <v>26</v>
      </c>
      <c r="B133" s="16" t="s">
        <v>232</v>
      </c>
      <c r="C133" s="14" t="s">
        <v>22</v>
      </c>
      <c r="D133" s="14" t="s">
        <v>233</v>
      </c>
      <c r="E133" s="83" t="s">
        <v>163</v>
      </c>
      <c r="F133" s="83"/>
      <c r="G133" s="15" t="s">
        <v>88</v>
      </c>
      <c r="H133" s="18">
        <v>0.153</v>
      </c>
      <c r="I133" s="17">
        <v>634.89</v>
      </c>
      <c r="J133" s="17">
        <v>97.13</v>
      </c>
    </row>
    <row r="134" spans="1:10" ht="39" customHeight="1" x14ac:dyDescent="0.25">
      <c r="A134" s="14" t="s">
        <v>26</v>
      </c>
      <c r="B134" s="16" t="s">
        <v>234</v>
      </c>
      <c r="C134" s="14" t="s">
        <v>22</v>
      </c>
      <c r="D134" s="14" t="s">
        <v>235</v>
      </c>
      <c r="E134" s="83" t="s">
        <v>142</v>
      </c>
      <c r="F134" s="83"/>
      <c r="G134" s="15" t="s">
        <v>95</v>
      </c>
      <c r="H134" s="18">
        <v>6.6199999999999995E-2</v>
      </c>
      <c r="I134" s="17">
        <v>8.68</v>
      </c>
      <c r="J134" s="17">
        <v>0.56999999999999995</v>
      </c>
    </row>
    <row r="135" spans="1:10" ht="39" customHeight="1" x14ac:dyDescent="0.25">
      <c r="A135" s="14" t="s">
        <v>26</v>
      </c>
      <c r="B135" s="16" t="s">
        <v>168</v>
      </c>
      <c r="C135" s="14" t="s">
        <v>22</v>
      </c>
      <c r="D135" s="14" t="s">
        <v>169</v>
      </c>
      <c r="E135" s="83" t="s">
        <v>142</v>
      </c>
      <c r="F135" s="83"/>
      <c r="G135" s="15" t="s">
        <v>95</v>
      </c>
      <c r="H135" s="18">
        <v>0.13250000000000001</v>
      </c>
      <c r="I135" s="17">
        <v>9.5</v>
      </c>
      <c r="J135" s="17">
        <v>1.25</v>
      </c>
    </row>
    <row r="136" spans="1:10" ht="39" customHeight="1" x14ac:dyDescent="0.25">
      <c r="A136" s="14" t="s">
        <v>26</v>
      </c>
      <c r="B136" s="16" t="s">
        <v>170</v>
      </c>
      <c r="C136" s="14" t="s">
        <v>22</v>
      </c>
      <c r="D136" s="14" t="s">
        <v>171</v>
      </c>
      <c r="E136" s="83" t="s">
        <v>142</v>
      </c>
      <c r="F136" s="83"/>
      <c r="G136" s="15" t="s">
        <v>95</v>
      </c>
      <c r="H136" s="18">
        <v>0.17219999999999999</v>
      </c>
      <c r="I136" s="17">
        <v>12.31</v>
      </c>
      <c r="J136" s="17">
        <v>2.11</v>
      </c>
    </row>
    <row r="137" spans="1:10" ht="39" customHeight="1" x14ac:dyDescent="0.25">
      <c r="A137" s="14" t="s">
        <v>26</v>
      </c>
      <c r="B137" s="16" t="s">
        <v>174</v>
      </c>
      <c r="C137" s="14" t="s">
        <v>22</v>
      </c>
      <c r="D137" s="14" t="s">
        <v>175</v>
      </c>
      <c r="E137" s="83" t="s">
        <v>142</v>
      </c>
      <c r="F137" s="83"/>
      <c r="G137" s="15" t="s">
        <v>95</v>
      </c>
      <c r="H137" s="18">
        <v>0.67549999999999999</v>
      </c>
      <c r="I137" s="17">
        <v>2.75</v>
      </c>
      <c r="J137" s="17">
        <v>1.85</v>
      </c>
    </row>
    <row r="138" spans="1:10" ht="39" customHeight="1" x14ac:dyDescent="0.25">
      <c r="A138" s="14" t="s">
        <v>26</v>
      </c>
      <c r="B138" s="16" t="s">
        <v>184</v>
      </c>
      <c r="C138" s="14" t="s">
        <v>22</v>
      </c>
      <c r="D138" s="14" t="s">
        <v>185</v>
      </c>
      <c r="E138" s="83" t="s">
        <v>142</v>
      </c>
      <c r="F138" s="83"/>
      <c r="G138" s="15" t="s">
        <v>56</v>
      </c>
      <c r="H138" s="18">
        <v>6.6199999999999995E-2</v>
      </c>
      <c r="I138" s="17">
        <v>48.74</v>
      </c>
      <c r="J138" s="17">
        <v>3.22</v>
      </c>
    </row>
    <row r="139" spans="1:10" ht="52.05" customHeight="1" x14ac:dyDescent="0.25">
      <c r="A139" s="14" t="s">
        <v>26</v>
      </c>
      <c r="B139" s="16" t="s">
        <v>186</v>
      </c>
      <c r="C139" s="14" t="s">
        <v>22</v>
      </c>
      <c r="D139" s="14" t="s">
        <v>187</v>
      </c>
      <c r="E139" s="83" t="s">
        <v>188</v>
      </c>
      <c r="F139" s="83"/>
      <c r="G139" s="15" t="s">
        <v>88</v>
      </c>
      <c r="H139" s="18">
        <v>1.7192000000000001</v>
      </c>
      <c r="I139" s="17">
        <v>20.239999999999998</v>
      </c>
      <c r="J139" s="17">
        <v>34.79</v>
      </c>
    </row>
    <row r="140" spans="1:10" ht="25.95" customHeight="1" x14ac:dyDescent="0.25">
      <c r="A140" s="14" t="s">
        <v>26</v>
      </c>
      <c r="B140" s="16" t="s">
        <v>189</v>
      </c>
      <c r="C140" s="14" t="s">
        <v>22</v>
      </c>
      <c r="D140" s="14" t="s">
        <v>190</v>
      </c>
      <c r="E140" s="83" t="s">
        <v>191</v>
      </c>
      <c r="F140" s="83"/>
      <c r="G140" s="15" t="s">
        <v>108</v>
      </c>
      <c r="H140" s="18">
        <v>4.0399999999999998E-2</v>
      </c>
      <c r="I140" s="17">
        <v>80.38</v>
      </c>
      <c r="J140" s="17">
        <v>3.24</v>
      </c>
    </row>
    <row r="141" spans="1:10" ht="25.95" customHeight="1" x14ac:dyDescent="0.25">
      <c r="A141" s="14" t="s">
        <v>26</v>
      </c>
      <c r="B141" s="16" t="s">
        <v>192</v>
      </c>
      <c r="C141" s="14" t="s">
        <v>22</v>
      </c>
      <c r="D141" s="14" t="s">
        <v>193</v>
      </c>
      <c r="E141" s="83" t="s">
        <v>191</v>
      </c>
      <c r="F141" s="83"/>
      <c r="G141" s="15" t="s">
        <v>108</v>
      </c>
      <c r="H141" s="18">
        <v>1.06E-2</v>
      </c>
      <c r="I141" s="17">
        <v>23.51</v>
      </c>
      <c r="J141" s="17">
        <v>0.24</v>
      </c>
    </row>
    <row r="142" spans="1:10" ht="52.05" customHeight="1" x14ac:dyDescent="0.25">
      <c r="A142" s="14" t="s">
        <v>26</v>
      </c>
      <c r="B142" s="16" t="s">
        <v>194</v>
      </c>
      <c r="C142" s="14" t="s">
        <v>22</v>
      </c>
      <c r="D142" s="14" t="s">
        <v>195</v>
      </c>
      <c r="E142" s="83" t="s">
        <v>188</v>
      </c>
      <c r="F142" s="83"/>
      <c r="G142" s="15" t="s">
        <v>88</v>
      </c>
      <c r="H142" s="18">
        <v>1.7192000000000001</v>
      </c>
      <c r="I142" s="17">
        <v>51.8</v>
      </c>
      <c r="J142" s="17">
        <v>89.05</v>
      </c>
    </row>
    <row r="143" spans="1:10" ht="52.05" customHeight="1" x14ac:dyDescent="0.25">
      <c r="A143" s="14" t="s">
        <v>26</v>
      </c>
      <c r="B143" s="16" t="s">
        <v>236</v>
      </c>
      <c r="C143" s="14" t="s">
        <v>22</v>
      </c>
      <c r="D143" s="14" t="s">
        <v>237</v>
      </c>
      <c r="E143" s="83" t="s">
        <v>163</v>
      </c>
      <c r="F143" s="83"/>
      <c r="G143" s="15" t="s">
        <v>88</v>
      </c>
      <c r="H143" s="18">
        <v>6.6199999999999995E-2</v>
      </c>
      <c r="I143" s="17">
        <v>654.97</v>
      </c>
      <c r="J143" s="17">
        <v>43.35</v>
      </c>
    </row>
    <row r="144" spans="1:10" ht="39" customHeight="1" x14ac:dyDescent="0.25">
      <c r="A144" s="14" t="s">
        <v>26</v>
      </c>
      <c r="B144" s="16" t="s">
        <v>196</v>
      </c>
      <c r="C144" s="14" t="s">
        <v>22</v>
      </c>
      <c r="D144" s="14" t="s">
        <v>197</v>
      </c>
      <c r="E144" s="83" t="s">
        <v>107</v>
      </c>
      <c r="F144" s="83"/>
      <c r="G144" s="15" t="s">
        <v>88</v>
      </c>
      <c r="H144" s="18">
        <v>9.2999999999999992E-3</v>
      </c>
      <c r="I144" s="17">
        <v>20.38</v>
      </c>
      <c r="J144" s="17">
        <v>0.18</v>
      </c>
    </row>
    <row r="145" spans="1:10" ht="39" customHeight="1" x14ac:dyDescent="0.25">
      <c r="A145" s="14" t="s">
        <v>26</v>
      </c>
      <c r="B145" s="16" t="s">
        <v>198</v>
      </c>
      <c r="C145" s="14" t="s">
        <v>22</v>
      </c>
      <c r="D145" s="14" t="s">
        <v>199</v>
      </c>
      <c r="E145" s="83" t="s">
        <v>107</v>
      </c>
      <c r="F145" s="83"/>
      <c r="G145" s="15" t="s">
        <v>88</v>
      </c>
      <c r="H145" s="18">
        <v>1.5109999999999999</v>
      </c>
      <c r="I145" s="17">
        <v>33.97</v>
      </c>
      <c r="J145" s="17">
        <v>51.32</v>
      </c>
    </row>
    <row r="146" spans="1:10" ht="39" customHeight="1" x14ac:dyDescent="0.25">
      <c r="A146" s="14" t="s">
        <v>26</v>
      </c>
      <c r="B146" s="16" t="s">
        <v>200</v>
      </c>
      <c r="C146" s="14" t="s">
        <v>22</v>
      </c>
      <c r="D146" s="14" t="s">
        <v>201</v>
      </c>
      <c r="E146" s="83" t="s">
        <v>142</v>
      </c>
      <c r="F146" s="83"/>
      <c r="G146" s="15" t="s">
        <v>56</v>
      </c>
      <c r="H146" s="18">
        <v>0.13250000000000001</v>
      </c>
      <c r="I146" s="17">
        <v>23.07</v>
      </c>
      <c r="J146" s="17">
        <v>3.05</v>
      </c>
    </row>
    <row r="147" spans="1:10" ht="52.05" customHeight="1" x14ac:dyDescent="0.25">
      <c r="A147" s="14" t="s">
        <v>26</v>
      </c>
      <c r="B147" s="16" t="s">
        <v>204</v>
      </c>
      <c r="C147" s="14" t="s">
        <v>22</v>
      </c>
      <c r="D147" s="14" t="s">
        <v>205</v>
      </c>
      <c r="E147" s="83" t="s">
        <v>142</v>
      </c>
      <c r="F147" s="83"/>
      <c r="G147" s="15" t="s">
        <v>56</v>
      </c>
      <c r="H147" s="18">
        <v>6.6199999999999995E-2</v>
      </c>
      <c r="I147" s="17">
        <v>165.48</v>
      </c>
      <c r="J147" s="17">
        <v>10.95</v>
      </c>
    </row>
    <row r="148" spans="1:10" ht="39" customHeight="1" x14ac:dyDescent="0.25">
      <c r="A148" s="14" t="s">
        <v>26</v>
      </c>
      <c r="B148" s="16" t="s">
        <v>210</v>
      </c>
      <c r="C148" s="14" t="s">
        <v>22</v>
      </c>
      <c r="D148" s="14" t="s">
        <v>211</v>
      </c>
      <c r="E148" s="83" t="s">
        <v>126</v>
      </c>
      <c r="F148" s="83"/>
      <c r="G148" s="15" t="s">
        <v>88</v>
      </c>
      <c r="H148" s="18">
        <v>0.51359999999999995</v>
      </c>
      <c r="I148" s="17">
        <v>138.46</v>
      </c>
      <c r="J148" s="17">
        <v>71.11</v>
      </c>
    </row>
    <row r="149" spans="1:10" ht="39" customHeight="1" x14ac:dyDescent="0.25">
      <c r="A149" s="14" t="s">
        <v>26</v>
      </c>
      <c r="B149" s="16" t="s">
        <v>212</v>
      </c>
      <c r="C149" s="14" t="s">
        <v>22</v>
      </c>
      <c r="D149" s="14" t="s">
        <v>213</v>
      </c>
      <c r="E149" s="83" t="s">
        <v>126</v>
      </c>
      <c r="F149" s="83"/>
      <c r="G149" s="15" t="s">
        <v>88</v>
      </c>
      <c r="H149" s="18">
        <v>0.59109999999999996</v>
      </c>
      <c r="I149" s="17">
        <v>141.61000000000001</v>
      </c>
      <c r="J149" s="17">
        <v>83.7</v>
      </c>
    </row>
    <row r="150" spans="1:10" ht="39" customHeight="1" x14ac:dyDescent="0.25">
      <c r="A150" s="14" t="s">
        <v>26</v>
      </c>
      <c r="B150" s="16" t="s">
        <v>214</v>
      </c>
      <c r="C150" s="14" t="s">
        <v>22</v>
      </c>
      <c r="D150" s="14" t="s">
        <v>215</v>
      </c>
      <c r="E150" s="83" t="s">
        <v>126</v>
      </c>
      <c r="F150" s="83"/>
      <c r="G150" s="15" t="s">
        <v>88</v>
      </c>
      <c r="H150" s="18">
        <v>0.80230000000000001</v>
      </c>
      <c r="I150" s="17">
        <v>165.93</v>
      </c>
      <c r="J150" s="17">
        <v>133.12</v>
      </c>
    </row>
    <row r="151" spans="1:10" ht="39" customHeight="1" x14ac:dyDescent="0.25">
      <c r="A151" s="14" t="s">
        <v>26</v>
      </c>
      <c r="B151" s="16" t="s">
        <v>216</v>
      </c>
      <c r="C151" s="14" t="s">
        <v>22</v>
      </c>
      <c r="D151" s="14" t="s">
        <v>217</v>
      </c>
      <c r="E151" s="83" t="s">
        <v>126</v>
      </c>
      <c r="F151" s="83"/>
      <c r="G151" s="15" t="s">
        <v>88</v>
      </c>
      <c r="H151" s="18">
        <v>0.62549999999999994</v>
      </c>
      <c r="I151" s="17">
        <v>212.32</v>
      </c>
      <c r="J151" s="17">
        <v>132.80000000000001</v>
      </c>
    </row>
    <row r="152" spans="1:10" ht="39" customHeight="1" x14ac:dyDescent="0.25">
      <c r="A152" s="19" t="s">
        <v>29</v>
      </c>
      <c r="B152" s="21" t="s">
        <v>238</v>
      </c>
      <c r="C152" s="19" t="s">
        <v>22</v>
      </c>
      <c r="D152" s="19" t="s">
        <v>239</v>
      </c>
      <c r="E152" s="84" t="s">
        <v>59</v>
      </c>
      <c r="F152" s="84"/>
      <c r="G152" s="20" t="s">
        <v>56</v>
      </c>
      <c r="H152" s="23">
        <v>6.6199999999999995E-2</v>
      </c>
      <c r="I152" s="22">
        <v>19.97</v>
      </c>
      <c r="J152" s="22">
        <v>1.32</v>
      </c>
    </row>
    <row r="153" spans="1:10" x14ac:dyDescent="0.25">
      <c r="A153" s="36"/>
      <c r="B153" s="36"/>
      <c r="C153" s="36"/>
      <c r="D153" s="36"/>
      <c r="E153" s="36" t="s">
        <v>44</v>
      </c>
      <c r="F153" s="37">
        <v>159.38</v>
      </c>
      <c r="G153" s="36" t="s">
        <v>45</v>
      </c>
      <c r="H153" s="37">
        <v>0</v>
      </c>
      <c r="I153" s="36" t="s">
        <v>46</v>
      </c>
      <c r="J153" s="37">
        <v>159.38</v>
      </c>
    </row>
    <row r="154" spans="1:10" x14ac:dyDescent="0.25">
      <c r="A154" s="36"/>
      <c r="B154" s="36"/>
      <c r="C154" s="36"/>
      <c r="D154" s="36"/>
      <c r="E154" s="36" t="s">
        <v>47</v>
      </c>
      <c r="F154" s="37">
        <v>199.14</v>
      </c>
      <c r="G154" s="36"/>
      <c r="H154" s="85" t="s">
        <v>48</v>
      </c>
      <c r="I154" s="85"/>
      <c r="J154" s="37">
        <v>1069.55</v>
      </c>
    </row>
    <row r="155" spans="1:10" ht="30" customHeight="1" x14ac:dyDescent="0.25">
      <c r="A155" s="31"/>
      <c r="B155" s="31"/>
      <c r="C155" s="31"/>
      <c r="D155" s="31"/>
      <c r="E155" s="31"/>
      <c r="F155" s="31"/>
      <c r="G155" s="31" t="s">
        <v>49</v>
      </c>
      <c r="H155" s="33">
        <v>4</v>
      </c>
      <c r="I155" s="31" t="s">
        <v>50</v>
      </c>
      <c r="J155" s="32">
        <v>4278.2</v>
      </c>
    </row>
    <row r="156" spans="1:10" ht="1.0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24" customHeight="1" x14ac:dyDescent="0.25">
      <c r="A157" s="5" t="s">
        <v>240</v>
      </c>
      <c r="B157" s="5"/>
      <c r="C157" s="5"/>
      <c r="D157" s="5" t="s">
        <v>241</v>
      </c>
      <c r="E157" s="5"/>
      <c r="F157" s="80"/>
      <c r="G157" s="80"/>
      <c r="H157" s="6"/>
      <c r="I157" s="5"/>
      <c r="J157" s="7">
        <v>202181.83</v>
      </c>
    </row>
    <row r="158" spans="1:10" ht="24" customHeight="1" x14ac:dyDescent="0.25">
      <c r="A158" s="5" t="s">
        <v>242</v>
      </c>
      <c r="B158" s="5"/>
      <c r="C158" s="5"/>
      <c r="D158" s="5" t="s">
        <v>243</v>
      </c>
      <c r="E158" s="5"/>
      <c r="F158" s="80"/>
      <c r="G158" s="80"/>
      <c r="H158" s="6"/>
      <c r="I158" s="5"/>
      <c r="J158" s="7">
        <v>19012.48</v>
      </c>
    </row>
    <row r="159" spans="1:10" ht="18" customHeight="1" x14ac:dyDescent="0.25">
      <c r="A159" s="2" t="s">
        <v>244</v>
      </c>
      <c r="B159" s="4" t="s">
        <v>12</v>
      </c>
      <c r="C159" s="2" t="s">
        <v>13</v>
      </c>
      <c r="D159" s="2" t="s">
        <v>14</v>
      </c>
      <c r="E159" s="81" t="s">
        <v>15</v>
      </c>
      <c r="F159" s="81"/>
      <c r="G159" s="3" t="s">
        <v>16</v>
      </c>
      <c r="H159" s="4" t="s">
        <v>17</v>
      </c>
      <c r="I159" s="4" t="s">
        <v>18</v>
      </c>
      <c r="J159" s="4" t="s">
        <v>19</v>
      </c>
    </row>
    <row r="160" spans="1:10" ht="39" customHeight="1" x14ac:dyDescent="0.25">
      <c r="A160" s="8" t="s">
        <v>20</v>
      </c>
      <c r="B160" s="10" t="s">
        <v>245</v>
      </c>
      <c r="C160" s="8" t="s">
        <v>22</v>
      </c>
      <c r="D160" s="8" t="s">
        <v>246</v>
      </c>
      <c r="E160" s="82" t="s">
        <v>107</v>
      </c>
      <c r="F160" s="82"/>
      <c r="G160" s="9" t="s">
        <v>88</v>
      </c>
      <c r="H160" s="12">
        <v>1</v>
      </c>
      <c r="I160" s="11">
        <v>212.68</v>
      </c>
      <c r="J160" s="11">
        <v>212.68</v>
      </c>
    </row>
    <row r="161" spans="1:10" ht="39" customHeight="1" x14ac:dyDescent="0.25">
      <c r="A161" s="14" t="s">
        <v>26</v>
      </c>
      <c r="B161" s="16" t="s">
        <v>247</v>
      </c>
      <c r="C161" s="14" t="s">
        <v>22</v>
      </c>
      <c r="D161" s="14" t="s">
        <v>248</v>
      </c>
      <c r="E161" s="83" t="s">
        <v>107</v>
      </c>
      <c r="F161" s="83"/>
      <c r="G161" s="15" t="s">
        <v>108</v>
      </c>
      <c r="H161" s="18">
        <v>0.1</v>
      </c>
      <c r="I161" s="17">
        <v>189.01</v>
      </c>
      <c r="J161" s="17">
        <v>18.899999999999999</v>
      </c>
    </row>
    <row r="162" spans="1:10" ht="25.95" customHeight="1" x14ac:dyDescent="0.25">
      <c r="A162" s="14" t="s">
        <v>26</v>
      </c>
      <c r="B162" s="16" t="s">
        <v>249</v>
      </c>
      <c r="C162" s="14" t="s">
        <v>22</v>
      </c>
      <c r="D162" s="14" t="s">
        <v>250</v>
      </c>
      <c r="E162" s="83" t="s">
        <v>107</v>
      </c>
      <c r="F162" s="83"/>
      <c r="G162" s="15" t="s">
        <v>108</v>
      </c>
      <c r="H162" s="18">
        <v>3.5000000000000003E-2</v>
      </c>
      <c r="I162" s="17">
        <v>59</v>
      </c>
      <c r="J162" s="17">
        <v>2.06</v>
      </c>
    </row>
    <row r="163" spans="1:10" ht="39" customHeight="1" x14ac:dyDescent="0.25">
      <c r="A163" s="14" t="s">
        <v>26</v>
      </c>
      <c r="B163" s="16" t="s">
        <v>251</v>
      </c>
      <c r="C163" s="14" t="s">
        <v>22</v>
      </c>
      <c r="D163" s="14" t="s">
        <v>252</v>
      </c>
      <c r="E163" s="83" t="s">
        <v>107</v>
      </c>
      <c r="F163" s="83"/>
      <c r="G163" s="15" t="s">
        <v>88</v>
      </c>
      <c r="H163" s="18">
        <v>1</v>
      </c>
      <c r="I163" s="17">
        <v>3.15</v>
      </c>
      <c r="J163" s="17">
        <v>3.15</v>
      </c>
    </row>
    <row r="164" spans="1:10" ht="39" customHeight="1" x14ac:dyDescent="0.25">
      <c r="A164" s="14" t="s">
        <v>26</v>
      </c>
      <c r="B164" s="16" t="s">
        <v>253</v>
      </c>
      <c r="C164" s="14" t="s">
        <v>22</v>
      </c>
      <c r="D164" s="14" t="s">
        <v>254</v>
      </c>
      <c r="E164" s="83" t="s">
        <v>107</v>
      </c>
      <c r="F164" s="83"/>
      <c r="G164" s="15" t="s">
        <v>88</v>
      </c>
      <c r="H164" s="18">
        <v>0.08</v>
      </c>
      <c r="I164" s="17">
        <v>120.13</v>
      </c>
      <c r="J164" s="17">
        <v>9.61</v>
      </c>
    </row>
    <row r="165" spans="1:10" ht="39" customHeight="1" x14ac:dyDescent="0.25">
      <c r="A165" s="14" t="s">
        <v>26</v>
      </c>
      <c r="B165" s="16" t="s">
        <v>255</v>
      </c>
      <c r="C165" s="14" t="s">
        <v>22</v>
      </c>
      <c r="D165" s="14" t="s">
        <v>256</v>
      </c>
      <c r="E165" s="83" t="s">
        <v>107</v>
      </c>
      <c r="F165" s="83"/>
      <c r="G165" s="15" t="s">
        <v>88</v>
      </c>
      <c r="H165" s="18">
        <v>1.24</v>
      </c>
      <c r="I165" s="17">
        <v>2.4900000000000002</v>
      </c>
      <c r="J165" s="17">
        <v>3.08</v>
      </c>
    </row>
    <row r="166" spans="1:10" ht="39" customHeight="1" x14ac:dyDescent="0.25">
      <c r="A166" s="14" t="s">
        <v>26</v>
      </c>
      <c r="B166" s="16" t="s">
        <v>257</v>
      </c>
      <c r="C166" s="14" t="s">
        <v>22</v>
      </c>
      <c r="D166" s="14" t="s">
        <v>258</v>
      </c>
      <c r="E166" s="83" t="s">
        <v>107</v>
      </c>
      <c r="F166" s="83"/>
      <c r="G166" s="15" t="s">
        <v>117</v>
      </c>
      <c r="H166" s="18">
        <v>3.6</v>
      </c>
      <c r="I166" s="17">
        <v>17.41</v>
      </c>
      <c r="J166" s="17">
        <v>62.67</v>
      </c>
    </row>
    <row r="167" spans="1:10" ht="39" customHeight="1" x14ac:dyDescent="0.25">
      <c r="A167" s="14" t="s">
        <v>26</v>
      </c>
      <c r="B167" s="16" t="s">
        <v>259</v>
      </c>
      <c r="C167" s="14" t="s">
        <v>22</v>
      </c>
      <c r="D167" s="14" t="s">
        <v>260</v>
      </c>
      <c r="E167" s="83" t="s">
        <v>107</v>
      </c>
      <c r="F167" s="83"/>
      <c r="G167" s="15" t="s">
        <v>108</v>
      </c>
      <c r="H167" s="18">
        <v>0.13500000000000001</v>
      </c>
      <c r="I167" s="17">
        <v>838.61</v>
      </c>
      <c r="J167" s="17">
        <v>113.21</v>
      </c>
    </row>
    <row r="168" spans="1:10" x14ac:dyDescent="0.25">
      <c r="A168" s="36"/>
      <c r="B168" s="36"/>
      <c r="C168" s="36"/>
      <c r="D168" s="36"/>
      <c r="E168" s="36" t="s">
        <v>44</v>
      </c>
      <c r="F168" s="37">
        <v>17.73</v>
      </c>
      <c r="G168" s="36" t="s">
        <v>45</v>
      </c>
      <c r="H168" s="37">
        <v>0</v>
      </c>
      <c r="I168" s="36" t="s">
        <v>46</v>
      </c>
      <c r="J168" s="37">
        <v>17.73</v>
      </c>
    </row>
    <row r="169" spans="1:10" x14ac:dyDescent="0.25">
      <c r="A169" s="36"/>
      <c r="B169" s="36"/>
      <c r="C169" s="36"/>
      <c r="D169" s="36"/>
      <c r="E169" s="36" t="s">
        <v>47</v>
      </c>
      <c r="F169" s="37">
        <v>48.66</v>
      </c>
      <c r="G169" s="36"/>
      <c r="H169" s="85" t="s">
        <v>48</v>
      </c>
      <c r="I169" s="85"/>
      <c r="J169" s="37">
        <v>261.33999999999997</v>
      </c>
    </row>
    <row r="170" spans="1:10" ht="30" customHeight="1" x14ac:dyDescent="0.25">
      <c r="A170" s="31"/>
      <c r="B170" s="31"/>
      <c r="C170" s="31"/>
      <c r="D170" s="31"/>
      <c r="E170" s="31"/>
      <c r="F170" s="31"/>
      <c r="G170" s="31" t="s">
        <v>49</v>
      </c>
      <c r="H170" s="33">
        <v>72.75</v>
      </c>
      <c r="I170" s="31" t="s">
        <v>50</v>
      </c>
      <c r="J170" s="32">
        <v>19012.48</v>
      </c>
    </row>
    <row r="171" spans="1:10" ht="1.0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24" customHeight="1" x14ac:dyDescent="0.25">
      <c r="A172" s="5" t="s">
        <v>261</v>
      </c>
      <c r="B172" s="5"/>
      <c r="C172" s="5"/>
      <c r="D172" s="5" t="s">
        <v>262</v>
      </c>
      <c r="E172" s="5"/>
      <c r="F172" s="80"/>
      <c r="G172" s="80"/>
      <c r="H172" s="6"/>
      <c r="I172" s="5"/>
      <c r="J172" s="7">
        <v>61753.26</v>
      </c>
    </row>
    <row r="173" spans="1:10" ht="18" customHeight="1" x14ac:dyDescent="0.25">
      <c r="A173" s="2" t="s">
        <v>263</v>
      </c>
      <c r="B173" s="4" t="s">
        <v>12</v>
      </c>
      <c r="C173" s="2" t="s">
        <v>13</v>
      </c>
      <c r="D173" s="2" t="s">
        <v>14</v>
      </c>
      <c r="E173" s="81" t="s">
        <v>15</v>
      </c>
      <c r="F173" s="81"/>
      <c r="G173" s="3" t="s">
        <v>16</v>
      </c>
      <c r="H173" s="4" t="s">
        <v>17</v>
      </c>
      <c r="I173" s="4" t="s">
        <v>18</v>
      </c>
      <c r="J173" s="4" t="s">
        <v>19</v>
      </c>
    </row>
    <row r="174" spans="1:10" ht="39" customHeight="1" x14ac:dyDescent="0.25">
      <c r="A174" s="8" t="s">
        <v>20</v>
      </c>
      <c r="B174" s="10" t="s">
        <v>264</v>
      </c>
      <c r="C174" s="8" t="s">
        <v>22</v>
      </c>
      <c r="D174" s="8" t="s">
        <v>265</v>
      </c>
      <c r="E174" s="82" t="s">
        <v>266</v>
      </c>
      <c r="F174" s="82"/>
      <c r="G174" s="9" t="s">
        <v>88</v>
      </c>
      <c r="H174" s="12">
        <v>1</v>
      </c>
      <c r="I174" s="11">
        <v>117.36</v>
      </c>
      <c r="J174" s="11">
        <v>117.36</v>
      </c>
    </row>
    <row r="175" spans="1:10" ht="24" customHeight="1" x14ac:dyDescent="0.25">
      <c r="A175" s="14" t="s">
        <v>26</v>
      </c>
      <c r="B175" s="16" t="s">
        <v>267</v>
      </c>
      <c r="C175" s="14" t="s">
        <v>22</v>
      </c>
      <c r="D175" s="14" t="s">
        <v>268</v>
      </c>
      <c r="E175" s="83" t="s">
        <v>24</v>
      </c>
      <c r="F175" s="83"/>
      <c r="G175" s="15" t="s">
        <v>25</v>
      </c>
      <c r="H175" s="18">
        <v>0.74</v>
      </c>
      <c r="I175" s="17">
        <v>25.62</v>
      </c>
      <c r="J175" s="17">
        <v>18.95</v>
      </c>
    </row>
    <row r="176" spans="1:10" ht="24" customHeight="1" x14ac:dyDescent="0.25">
      <c r="A176" s="14" t="s">
        <v>26</v>
      </c>
      <c r="B176" s="16" t="s">
        <v>78</v>
      </c>
      <c r="C176" s="14" t="s">
        <v>22</v>
      </c>
      <c r="D176" s="14" t="s">
        <v>79</v>
      </c>
      <c r="E176" s="83" t="s">
        <v>24</v>
      </c>
      <c r="F176" s="83"/>
      <c r="G176" s="15" t="s">
        <v>25</v>
      </c>
      <c r="H176" s="18">
        <v>0.74</v>
      </c>
      <c r="I176" s="17">
        <v>20.32</v>
      </c>
      <c r="J176" s="17">
        <v>15.03</v>
      </c>
    </row>
    <row r="177" spans="1:10" ht="52.05" customHeight="1" x14ac:dyDescent="0.25">
      <c r="A177" s="14" t="s">
        <v>26</v>
      </c>
      <c r="B177" s="16" t="s">
        <v>269</v>
      </c>
      <c r="C177" s="14" t="s">
        <v>22</v>
      </c>
      <c r="D177" s="14" t="s">
        <v>270</v>
      </c>
      <c r="E177" s="83" t="s">
        <v>24</v>
      </c>
      <c r="F177" s="83"/>
      <c r="G177" s="15" t="s">
        <v>108</v>
      </c>
      <c r="H177" s="18">
        <v>1.2500000000000001E-2</v>
      </c>
      <c r="I177" s="17">
        <v>566.94000000000005</v>
      </c>
      <c r="J177" s="17">
        <v>7.08</v>
      </c>
    </row>
    <row r="178" spans="1:10" ht="25.95" customHeight="1" x14ac:dyDescent="0.25">
      <c r="A178" s="19" t="s">
        <v>29</v>
      </c>
      <c r="B178" s="21" t="s">
        <v>271</v>
      </c>
      <c r="C178" s="19" t="s">
        <v>22</v>
      </c>
      <c r="D178" s="19" t="s">
        <v>272</v>
      </c>
      <c r="E178" s="84" t="s">
        <v>59</v>
      </c>
      <c r="F178" s="84"/>
      <c r="G178" s="20" t="s">
        <v>56</v>
      </c>
      <c r="H178" s="23">
        <v>1.55</v>
      </c>
      <c r="I178" s="22">
        <v>2.5499999999999998</v>
      </c>
      <c r="J178" s="22">
        <v>3.95</v>
      </c>
    </row>
    <row r="179" spans="1:10" ht="25.95" customHeight="1" x14ac:dyDescent="0.25">
      <c r="A179" s="19" t="s">
        <v>29</v>
      </c>
      <c r="B179" s="21" t="s">
        <v>273</v>
      </c>
      <c r="C179" s="19" t="s">
        <v>22</v>
      </c>
      <c r="D179" s="19" t="s">
        <v>274</v>
      </c>
      <c r="E179" s="84" t="s">
        <v>59</v>
      </c>
      <c r="F179" s="84"/>
      <c r="G179" s="20" t="s">
        <v>56</v>
      </c>
      <c r="H179" s="23">
        <v>15.51</v>
      </c>
      <c r="I179" s="22">
        <v>4.2300000000000004</v>
      </c>
      <c r="J179" s="22">
        <v>65.599999999999994</v>
      </c>
    </row>
    <row r="180" spans="1:10" ht="25.95" customHeight="1" x14ac:dyDescent="0.25">
      <c r="A180" s="19" t="s">
        <v>29</v>
      </c>
      <c r="B180" s="21" t="s">
        <v>275</v>
      </c>
      <c r="C180" s="19" t="s">
        <v>22</v>
      </c>
      <c r="D180" s="19" t="s">
        <v>276</v>
      </c>
      <c r="E180" s="84" t="s">
        <v>59</v>
      </c>
      <c r="F180" s="84"/>
      <c r="G180" s="20" t="s">
        <v>56</v>
      </c>
      <c r="H180" s="23">
        <v>1.29</v>
      </c>
      <c r="I180" s="22">
        <v>5.24</v>
      </c>
      <c r="J180" s="22">
        <v>6.75</v>
      </c>
    </row>
    <row r="181" spans="1:10" x14ac:dyDescent="0.25">
      <c r="A181" s="36"/>
      <c r="B181" s="36"/>
      <c r="C181" s="36"/>
      <c r="D181" s="36"/>
      <c r="E181" s="36" t="s">
        <v>44</v>
      </c>
      <c r="F181" s="37">
        <v>26.97</v>
      </c>
      <c r="G181" s="36" t="s">
        <v>45</v>
      </c>
      <c r="H181" s="37">
        <v>0</v>
      </c>
      <c r="I181" s="36" t="s">
        <v>46</v>
      </c>
      <c r="J181" s="37">
        <v>26.97</v>
      </c>
    </row>
    <row r="182" spans="1:10" x14ac:dyDescent="0.25">
      <c r="A182" s="36"/>
      <c r="B182" s="36"/>
      <c r="C182" s="36"/>
      <c r="D182" s="36"/>
      <c r="E182" s="36" t="s">
        <v>47</v>
      </c>
      <c r="F182" s="37">
        <v>26.85</v>
      </c>
      <c r="G182" s="36"/>
      <c r="H182" s="85" t="s">
        <v>48</v>
      </c>
      <c r="I182" s="85"/>
      <c r="J182" s="37">
        <v>144.21</v>
      </c>
    </row>
    <row r="183" spans="1:10" ht="30" customHeight="1" x14ac:dyDescent="0.25">
      <c r="A183" s="31"/>
      <c r="B183" s="31"/>
      <c r="C183" s="31"/>
      <c r="D183" s="31"/>
      <c r="E183" s="31"/>
      <c r="F183" s="31"/>
      <c r="G183" s="31" t="s">
        <v>49</v>
      </c>
      <c r="H183" s="33">
        <v>308.41000000000003</v>
      </c>
      <c r="I183" s="31" t="s">
        <v>50</v>
      </c>
      <c r="J183" s="32">
        <v>44475.8</v>
      </c>
    </row>
    <row r="184" spans="1:10" ht="1.0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8" customHeight="1" x14ac:dyDescent="0.25">
      <c r="A185" s="2" t="s">
        <v>277</v>
      </c>
      <c r="B185" s="4" t="s">
        <v>12</v>
      </c>
      <c r="C185" s="2" t="s">
        <v>13</v>
      </c>
      <c r="D185" s="2" t="s">
        <v>14</v>
      </c>
      <c r="E185" s="81" t="s">
        <v>15</v>
      </c>
      <c r="F185" s="81"/>
      <c r="G185" s="3" t="s">
        <v>16</v>
      </c>
      <c r="H185" s="4" t="s">
        <v>17</v>
      </c>
      <c r="I185" s="4" t="s">
        <v>18</v>
      </c>
      <c r="J185" s="4" t="s">
        <v>19</v>
      </c>
    </row>
    <row r="186" spans="1:10" ht="25.95" customHeight="1" x14ac:dyDescent="0.25">
      <c r="A186" s="8" t="s">
        <v>20</v>
      </c>
      <c r="B186" s="10" t="s">
        <v>278</v>
      </c>
      <c r="C186" s="8" t="s">
        <v>22</v>
      </c>
      <c r="D186" s="8" t="s">
        <v>279</v>
      </c>
      <c r="E186" s="82" t="s">
        <v>107</v>
      </c>
      <c r="F186" s="82"/>
      <c r="G186" s="9" t="s">
        <v>108</v>
      </c>
      <c r="H186" s="12">
        <v>1</v>
      </c>
      <c r="I186" s="11">
        <v>953.95</v>
      </c>
      <c r="J186" s="11">
        <v>953.95</v>
      </c>
    </row>
    <row r="187" spans="1:10" ht="24" customHeight="1" x14ac:dyDescent="0.25">
      <c r="A187" s="14" t="s">
        <v>26</v>
      </c>
      <c r="B187" s="16" t="s">
        <v>267</v>
      </c>
      <c r="C187" s="14" t="s">
        <v>22</v>
      </c>
      <c r="D187" s="14" t="s">
        <v>268</v>
      </c>
      <c r="E187" s="83" t="s">
        <v>24</v>
      </c>
      <c r="F187" s="83"/>
      <c r="G187" s="15" t="s">
        <v>25</v>
      </c>
      <c r="H187" s="18">
        <v>4.8468999999999998</v>
      </c>
      <c r="I187" s="17">
        <v>25.62</v>
      </c>
      <c r="J187" s="17">
        <v>124.17</v>
      </c>
    </row>
    <row r="188" spans="1:10" ht="24" customHeight="1" x14ac:dyDescent="0.25">
      <c r="A188" s="14" t="s">
        <v>26</v>
      </c>
      <c r="B188" s="16" t="s">
        <v>78</v>
      </c>
      <c r="C188" s="14" t="s">
        <v>22</v>
      </c>
      <c r="D188" s="14" t="s">
        <v>79</v>
      </c>
      <c r="E188" s="83" t="s">
        <v>24</v>
      </c>
      <c r="F188" s="83"/>
      <c r="G188" s="15" t="s">
        <v>25</v>
      </c>
      <c r="H188" s="18">
        <v>3.2313000000000001</v>
      </c>
      <c r="I188" s="17">
        <v>20.32</v>
      </c>
      <c r="J188" s="17">
        <v>65.66</v>
      </c>
    </row>
    <row r="189" spans="1:10" ht="39" customHeight="1" x14ac:dyDescent="0.25">
      <c r="A189" s="14" t="s">
        <v>26</v>
      </c>
      <c r="B189" s="16" t="s">
        <v>280</v>
      </c>
      <c r="C189" s="14" t="s">
        <v>22</v>
      </c>
      <c r="D189" s="14" t="s">
        <v>281</v>
      </c>
      <c r="E189" s="83" t="s">
        <v>107</v>
      </c>
      <c r="F189" s="83"/>
      <c r="G189" s="15" t="s">
        <v>108</v>
      </c>
      <c r="H189" s="18">
        <v>1.2030000000000001</v>
      </c>
      <c r="I189" s="17">
        <v>635.17999999999995</v>
      </c>
      <c r="J189" s="17">
        <v>764.12</v>
      </c>
    </row>
    <row r="190" spans="1:10" x14ac:dyDescent="0.25">
      <c r="A190" s="36"/>
      <c r="B190" s="36"/>
      <c r="C190" s="36"/>
      <c r="D190" s="36"/>
      <c r="E190" s="36" t="s">
        <v>44</v>
      </c>
      <c r="F190" s="37">
        <v>223.10999999999999</v>
      </c>
      <c r="G190" s="36" t="s">
        <v>45</v>
      </c>
      <c r="H190" s="37">
        <v>0</v>
      </c>
      <c r="I190" s="36" t="s">
        <v>46</v>
      </c>
      <c r="J190" s="37">
        <v>223.10999999999999</v>
      </c>
    </row>
    <row r="191" spans="1:10" x14ac:dyDescent="0.25">
      <c r="A191" s="36"/>
      <c r="B191" s="36"/>
      <c r="C191" s="36"/>
      <c r="D191" s="36"/>
      <c r="E191" s="36" t="s">
        <v>47</v>
      </c>
      <c r="F191" s="37">
        <v>218.26</v>
      </c>
      <c r="G191" s="36"/>
      <c r="H191" s="85" t="s">
        <v>48</v>
      </c>
      <c r="I191" s="85"/>
      <c r="J191" s="37">
        <v>1172.21</v>
      </c>
    </row>
    <row r="192" spans="1:10" ht="30" customHeight="1" x14ac:dyDescent="0.25">
      <c r="A192" s="31"/>
      <c r="B192" s="31"/>
      <c r="C192" s="31"/>
      <c r="D192" s="31"/>
      <c r="E192" s="31"/>
      <c r="F192" s="31"/>
      <c r="G192" s="31" t="s">
        <v>49</v>
      </c>
      <c r="H192" s="33">
        <v>6.46</v>
      </c>
      <c r="I192" s="31" t="s">
        <v>50</v>
      </c>
      <c r="J192" s="32">
        <v>7572.47</v>
      </c>
    </row>
    <row r="193" spans="1:10" ht="1.0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8" customHeight="1" x14ac:dyDescent="0.25">
      <c r="A194" s="2" t="s">
        <v>282</v>
      </c>
      <c r="B194" s="4" t="s">
        <v>12</v>
      </c>
      <c r="C194" s="2" t="s">
        <v>13</v>
      </c>
      <c r="D194" s="2" t="s">
        <v>14</v>
      </c>
      <c r="E194" s="81" t="s">
        <v>15</v>
      </c>
      <c r="F194" s="81"/>
      <c r="G194" s="3" t="s">
        <v>16</v>
      </c>
      <c r="H194" s="4" t="s">
        <v>17</v>
      </c>
      <c r="I194" s="4" t="s">
        <v>18</v>
      </c>
      <c r="J194" s="4" t="s">
        <v>19</v>
      </c>
    </row>
    <row r="195" spans="1:10" ht="25.95" customHeight="1" x14ac:dyDescent="0.25">
      <c r="A195" s="8" t="s">
        <v>20</v>
      </c>
      <c r="B195" s="10" t="s">
        <v>283</v>
      </c>
      <c r="C195" s="8" t="s">
        <v>22</v>
      </c>
      <c r="D195" s="8" t="s">
        <v>284</v>
      </c>
      <c r="E195" s="82" t="s">
        <v>107</v>
      </c>
      <c r="F195" s="82"/>
      <c r="G195" s="9" t="s">
        <v>108</v>
      </c>
      <c r="H195" s="12">
        <v>1</v>
      </c>
      <c r="I195" s="11">
        <v>1089.0899999999999</v>
      </c>
      <c r="J195" s="11">
        <v>1089.0899999999999</v>
      </c>
    </row>
    <row r="196" spans="1:10" ht="24" customHeight="1" x14ac:dyDescent="0.25">
      <c r="A196" s="14" t="s">
        <v>26</v>
      </c>
      <c r="B196" s="16" t="s">
        <v>267</v>
      </c>
      <c r="C196" s="14" t="s">
        <v>22</v>
      </c>
      <c r="D196" s="14" t="s">
        <v>268</v>
      </c>
      <c r="E196" s="83" t="s">
        <v>24</v>
      </c>
      <c r="F196" s="83"/>
      <c r="G196" s="15" t="s">
        <v>25</v>
      </c>
      <c r="H196" s="18">
        <v>8.2972999999999999</v>
      </c>
      <c r="I196" s="17">
        <v>25.62</v>
      </c>
      <c r="J196" s="17">
        <v>212.57</v>
      </c>
    </row>
    <row r="197" spans="1:10" ht="24" customHeight="1" x14ac:dyDescent="0.25">
      <c r="A197" s="14" t="s">
        <v>26</v>
      </c>
      <c r="B197" s="16" t="s">
        <v>78</v>
      </c>
      <c r="C197" s="14" t="s">
        <v>22</v>
      </c>
      <c r="D197" s="14" t="s">
        <v>79</v>
      </c>
      <c r="E197" s="83" t="s">
        <v>24</v>
      </c>
      <c r="F197" s="83"/>
      <c r="G197" s="15" t="s">
        <v>25</v>
      </c>
      <c r="H197" s="18">
        <v>5.5315000000000003</v>
      </c>
      <c r="I197" s="17">
        <v>20.32</v>
      </c>
      <c r="J197" s="17">
        <v>112.4</v>
      </c>
    </row>
    <row r="198" spans="1:10" ht="39" customHeight="1" x14ac:dyDescent="0.25">
      <c r="A198" s="14" t="s">
        <v>26</v>
      </c>
      <c r="B198" s="16" t="s">
        <v>280</v>
      </c>
      <c r="C198" s="14" t="s">
        <v>22</v>
      </c>
      <c r="D198" s="14" t="s">
        <v>281</v>
      </c>
      <c r="E198" s="83" t="s">
        <v>107</v>
      </c>
      <c r="F198" s="83"/>
      <c r="G198" s="15" t="s">
        <v>108</v>
      </c>
      <c r="H198" s="18">
        <v>1.2030000000000001</v>
      </c>
      <c r="I198" s="17">
        <v>635.17999999999995</v>
      </c>
      <c r="J198" s="17">
        <v>764.12</v>
      </c>
    </row>
    <row r="199" spans="1:10" x14ac:dyDescent="0.25">
      <c r="A199" s="36"/>
      <c r="B199" s="36"/>
      <c r="C199" s="36"/>
      <c r="D199" s="36"/>
      <c r="E199" s="36" t="s">
        <v>44</v>
      </c>
      <c r="F199" s="37">
        <v>327.76</v>
      </c>
      <c r="G199" s="36" t="s">
        <v>45</v>
      </c>
      <c r="H199" s="37">
        <v>0</v>
      </c>
      <c r="I199" s="36" t="s">
        <v>46</v>
      </c>
      <c r="J199" s="37">
        <v>327.76</v>
      </c>
    </row>
    <row r="200" spans="1:10" x14ac:dyDescent="0.25">
      <c r="A200" s="36"/>
      <c r="B200" s="36"/>
      <c r="C200" s="36"/>
      <c r="D200" s="36"/>
      <c r="E200" s="36" t="s">
        <v>47</v>
      </c>
      <c r="F200" s="37">
        <v>249.18</v>
      </c>
      <c r="G200" s="36"/>
      <c r="H200" s="85" t="s">
        <v>48</v>
      </c>
      <c r="I200" s="85"/>
      <c r="J200" s="37">
        <v>1338.27</v>
      </c>
    </row>
    <row r="201" spans="1:10" ht="30" customHeight="1" x14ac:dyDescent="0.25">
      <c r="A201" s="31"/>
      <c r="B201" s="31"/>
      <c r="C201" s="31"/>
      <c r="D201" s="31"/>
      <c r="E201" s="31"/>
      <c r="F201" s="31"/>
      <c r="G201" s="31" t="s">
        <v>49</v>
      </c>
      <c r="H201" s="33">
        <v>3.52</v>
      </c>
      <c r="I201" s="31" t="s">
        <v>50</v>
      </c>
      <c r="J201" s="32">
        <v>4710.71</v>
      </c>
    </row>
    <row r="202" spans="1:10" ht="1.0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8" customHeight="1" x14ac:dyDescent="0.25">
      <c r="A203" s="2" t="s">
        <v>285</v>
      </c>
      <c r="B203" s="4" t="s">
        <v>12</v>
      </c>
      <c r="C203" s="2" t="s">
        <v>13</v>
      </c>
      <c r="D203" s="2" t="s">
        <v>14</v>
      </c>
      <c r="E203" s="81" t="s">
        <v>15</v>
      </c>
      <c r="F203" s="81"/>
      <c r="G203" s="3" t="s">
        <v>16</v>
      </c>
      <c r="H203" s="4" t="s">
        <v>17</v>
      </c>
      <c r="I203" s="4" t="s">
        <v>18</v>
      </c>
      <c r="J203" s="4" t="s">
        <v>19</v>
      </c>
    </row>
    <row r="204" spans="1:10" ht="25.95" customHeight="1" x14ac:dyDescent="0.25">
      <c r="A204" s="8" t="s">
        <v>20</v>
      </c>
      <c r="B204" s="10" t="s">
        <v>286</v>
      </c>
      <c r="C204" s="8" t="s">
        <v>22</v>
      </c>
      <c r="D204" s="8" t="s">
        <v>287</v>
      </c>
      <c r="E204" s="82" t="s">
        <v>107</v>
      </c>
      <c r="F204" s="82"/>
      <c r="G204" s="9" t="s">
        <v>117</v>
      </c>
      <c r="H204" s="12">
        <v>1</v>
      </c>
      <c r="I204" s="11">
        <v>11.22</v>
      </c>
      <c r="J204" s="11">
        <v>11.22</v>
      </c>
    </row>
    <row r="205" spans="1:10" ht="24" customHeight="1" x14ac:dyDescent="0.25">
      <c r="A205" s="14" t="s">
        <v>26</v>
      </c>
      <c r="B205" s="16" t="s">
        <v>288</v>
      </c>
      <c r="C205" s="14" t="s">
        <v>22</v>
      </c>
      <c r="D205" s="14" t="s">
        <v>289</v>
      </c>
      <c r="E205" s="83" t="s">
        <v>24</v>
      </c>
      <c r="F205" s="83"/>
      <c r="G205" s="15" t="s">
        <v>25</v>
      </c>
      <c r="H205" s="18">
        <v>3.2500000000000001E-2</v>
      </c>
      <c r="I205" s="17">
        <v>21.5</v>
      </c>
      <c r="J205" s="17">
        <v>0.69</v>
      </c>
    </row>
    <row r="206" spans="1:10" ht="24" customHeight="1" x14ac:dyDescent="0.25">
      <c r="A206" s="14" t="s">
        <v>26</v>
      </c>
      <c r="B206" s="16" t="s">
        <v>290</v>
      </c>
      <c r="C206" s="14" t="s">
        <v>22</v>
      </c>
      <c r="D206" s="14" t="s">
        <v>291</v>
      </c>
      <c r="E206" s="83" t="s">
        <v>24</v>
      </c>
      <c r="F206" s="83"/>
      <c r="G206" s="15" t="s">
        <v>25</v>
      </c>
      <c r="H206" s="18">
        <v>4.8800000000000003E-2</v>
      </c>
      <c r="I206" s="17">
        <v>25.4</v>
      </c>
      <c r="J206" s="17">
        <v>1.23</v>
      </c>
    </row>
    <row r="207" spans="1:10" ht="24" customHeight="1" x14ac:dyDescent="0.25">
      <c r="A207" s="19" t="s">
        <v>29</v>
      </c>
      <c r="B207" s="21" t="s">
        <v>292</v>
      </c>
      <c r="C207" s="19" t="s">
        <v>22</v>
      </c>
      <c r="D207" s="19" t="s">
        <v>293</v>
      </c>
      <c r="E207" s="84" t="s">
        <v>59</v>
      </c>
      <c r="F207" s="84"/>
      <c r="G207" s="20" t="s">
        <v>117</v>
      </c>
      <c r="H207" s="23">
        <v>1</v>
      </c>
      <c r="I207" s="22">
        <v>9.3000000000000007</v>
      </c>
      <c r="J207" s="22">
        <v>9.3000000000000007</v>
      </c>
    </row>
    <row r="208" spans="1:10" x14ac:dyDescent="0.25">
      <c r="A208" s="36"/>
      <c r="B208" s="36"/>
      <c r="C208" s="36"/>
      <c r="D208" s="36"/>
      <c r="E208" s="36" t="s">
        <v>44</v>
      </c>
      <c r="F208" s="37">
        <v>1.49</v>
      </c>
      <c r="G208" s="36" t="s">
        <v>45</v>
      </c>
      <c r="H208" s="37">
        <v>0</v>
      </c>
      <c r="I208" s="36" t="s">
        <v>46</v>
      </c>
      <c r="J208" s="37">
        <v>1.49</v>
      </c>
    </row>
    <row r="209" spans="1:10" x14ac:dyDescent="0.25">
      <c r="A209" s="36"/>
      <c r="B209" s="36"/>
      <c r="C209" s="36"/>
      <c r="D209" s="36"/>
      <c r="E209" s="36" t="s">
        <v>47</v>
      </c>
      <c r="F209" s="37">
        <v>2.56</v>
      </c>
      <c r="G209" s="36"/>
      <c r="H209" s="85" t="s">
        <v>48</v>
      </c>
      <c r="I209" s="85"/>
      <c r="J209" s="37">
        <v>13.78</v>
      </c>
    </row>
    <row r="210" spans="1:10" ht="30" customHeight="1" x14ac:dyDescent="0.25">
      <c r="A210" s="31"/>
      <c r="B210" s="31"/>
      <c r="C210" s="31"/>
      <c r="D210" s="31"/>
      <c r="E210" s="31"/>
      <c r="F210" s="31"/>
      <c r="G210" s="31" t="s">
        <v>49</v>
      </c>
      <c r="H210" s="33">
        <v>362.43</v>
      </c>
      <c r="I210" s="31" t="s">
        <v>50</v>
      </c>
      <c r="J210" s="32">
        <v>4994.28</v>
      </c>
    </row>
    <row r="211" spans="1:10" ht="1.0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24" customHeight="1" x14ac:dyDescent="0.25">
      <c r="A212" s="5" t="s">
        <v>294</v>
      </c>
      <c r="B212" s="5"/>
      <c r="C212" s="5"/>
      <c r="D212" s="5" t="s">
        <v>295</v>
      </c>
      <c r="E212" s="5"/>
      <c r="F212" s="80"/>
      <c r="G212" s="80"/>
      <c r="H212" s="6"/>
      <c r="I212" s="5"/>
      <c r="J212" s="7">
        <v>8250.8700000000008</v>
      </c>
    </row>
    <row r="213" spans="1:10" ht="18" customHeight="1" x14ac:dyDescent="0.25">
      <c r="A213" s="2" t="s">
        <v>296</v>
      </c>
      <c r="B213" s="4" t="s">
        <v>12</v>
      </c>
      <c r="C213" s="2" t="s">
        <v>13</v>
      </c>
      <c r="D213" s="2" t="s">
        <v>14</v>
      </c>
      <c r="E213" s="81" t="s">
        <v>15</v>
      </c>
      <c r="F213" s="81"/>
      <c r="G213" s="3" t="s">
        <v>16</v>
      </c>
      <c r="H213" s="4" t="s">
        <v>17</v>
      </c>
      <c r="I213" s="4" t="s">
        <v>18</v>
      </c>
      <c r="J213" s="4" t="s">
        <v>19</v>
      </c>
    </row>
    <row r="214" spans="1:10" ht="39" customHeight="1" x14ac:dyDescent="0.25">
      <c r="A214" s="8" t="s">
        <v>20</v>
      </c>
      <c r="B214" s="10" t="s">
        <v>297</v>
      </c>
      <c r="C214" s="8" t="s">
        <v>22</v>
      </c>
      <c r="D214" s="8" t="s">
        <v>298</v>
      </c>
      <c r="E214" s="82" t="s">
        <v>299</v>
      </c>
      <c r="F214" s="82"/>
      <c r="G214" s="9" t="s">
        <v>88</v>
      </c>
      <c r="H214" s="12">
        <v>1</v>
      </c>
      <c r="I214" s="11">
        <v>55.83</v>
      </c>
      <c r="J214" s="11">
        <v>55.83</v>
      </c>
    </row>
    <row r="215" spans="1:10" ht="25.95" customHeight="1" x14ac:dyDescent="0.25">
      <c r="A215" s="14" t="s">
        <v>26</v>
      </c>
      <c r="B215" s="16" t="s">
        <v>300</v>
      </c>
      <c r="C215" s="14" t="s">
        <v>22</v>
      </c>
      <c r="D215" s="14" t="s">
        <v>301</v>
      </c>
      <c r="E215" s="83" t="s">
        <v>24</v>
      </c>
      <c r="F215" s="83"/>
      <c r="G215" s="15" t="s">
        <v>25</v>
      </c>
      <c r="H215" s="18">
        <v>0.25369999999999998</v>
      </c>
      <c r="I215" s="17">
        <v>25.47</v>
      </c>
      <c r="J215" s="17">
        <v>6.46</v>
      </c>
    </row>
    <row r="216" spans="1:10" ht="24" customHeight="1" x14ac:dyDescent="0.25">
      <c r="A216" s="14" t="s">
        <v>26</v>
      </c>
      <c r="B216" s="16" t="s">
        <v>78</v>
      </c>
      <c r="C216" s="14" t="s">
        <v>22</v>
      </c>
      <c r="D216" s="14" t="s">
        <v>79</v>
      </c>
      <c r="E216" s="83" t="s">
        <v>24</v>
      </c>
      <c r="F216" s="83"/>
      <c r="G216" s="15" t="s">
        <v>25</v>
      </c>
      <c r="H216" s="18">
        <v>0.1308</v>
      </c>
      <c r="I216" s="17">
        <v>20.32</v>
      </c>
      <c r="J216" s="17">
        <v>2.65</v>
      </c>
    </row>
    <row r="217" spans="1:10" ht="25.95" customHeight="1" x14ac:dyDescent="0.25">
      <c r="A217" s="19" t="s">
        <v>29</v>
      </c>
      <c r="B217" s="21" t="s">
        <v>302</v>
      </c>
      <c r="C217" s="19" t="s">
        <v>22</v>
      </c>
      <c r="D217" s="19" t="s">
        <v>303</v>
      </c>
      <c r="E217" s="84" t="s">
        <v>59</v>
      </c>
      <c r="F217" s="84"/>
      <c r="G217" s="20" t="s">
        <v>88</v>
      </c>
      <c r="H217" s="23">
        <v>1.06</v>
      </c>
      <c r="I217" s="22">
        <v>32.99</v>
      </c>
      <c r="J217" s="22">
        <v>34.96</v>
      </c>
    </row>
    <row r="218" spans="1:10" ht="24" customHeight="1" x14ac:dyDescent="0.25">
      <c r="A218" s="19" t="s">
        <v>29</v>
      </c>
      <c r="B218" s="21" t="s">
        <v>304</v>
      </c>
      <c r="C218" s="19" t="s">
        <v>22</v>
      </c>
      <c r="D218" s="19" t="s">
        <v>305</v>
      </c>
      <c r="E218" s="84" t="s">
        <v>59</v>
      </c>
      <c r="F218" s="84"/>
      <c r="G218" s="20" t="s">
        <v>117</v>
      </c>
      <c r="H218" s="23">
        <v>9.1325000000000003</v>
      </c>
      <c r="I218" s="22">
        <v>1.1499999999999999</v>
      </c>
      <c r="J218" s="22">
        <v>10.5</v>
      </c>
    </row>
    <row r="219" spans="1:10" ht="24" customHeight="1" x14ac:dyDescent="0.25">
      <c r="A219" s="19" t="s">
        <v>29</v>
      </c>
      <c r="B219" s="21" t="s">
        <v>306</v>
      </c>
      <c r="C219" s="19" t="s">
        <v>22</v>
      </c>
      <c r="D219" s="19" t="s">
        <v>307</v>
      </c>
      <c r="E219" s="84" t="s">
        <v>59</v>
      </c>
      <c r="F219" s="84"/>
      <c r="G219" s="20" t="s">
        <v>117</v>
      </c>
      <c r="H219" s="23">
        <v>0.188</v>
      </c>
      <c r="I219" s="22">
        <v>6.75</v>
      </c>
      <c r="J219" s="22">
        <v>1.26</v>
      </c>
    </row>
    <row r="220" spans="1:10" x14ac:dyDescent="0.25">
      <c r="A220" s="36"/>
      <c r="B220" s="36"/>
      <c r="C220" s="36"/>
      <c r="D220" s="36"/>
      <c r="E220" s="36" t="s">
        <v>44</v>
      </c>
      <c r="F220" s="37">
        <v>7.07</v>
      </c>
      <c r="G220" s="36" t="s">
        <v>45</v>
      </c>
      <c r="H220" s="37">
        <v>0</v>
      </c>
      <c r="I220" s="36" t="s">
        <v>46</v>
      </c>
      <c r="J220" s="37">
        <v>7.07</v>
      </c>
    </row>
    <row r="221" spans="1:10" x14ac:dyDescent="0.25">
      <c r="A221" s="36"/>
      <c r="B221" s="36"/>
      <c r="C221" s="36"/>
      <c r="D221" s="36"/>
      <c r="E221" s="36" t="s">
        <v>47</v>
      </c>
      <c r="F221" s="37">
        <v>12.77</v>
      </c>
      <c r="G221" s="36"/>
      <c r="H221" s="85" t="s">
        <v>48</v>
      </c>
      <c r="I221" s="85"/>
      <c r="J221" s="37">
        <v>68.599999999999994</v>
      </c>
    </row>
    <row r="222" spans="1:10" ht="30" customHeight="1" x14ac:dyDescent="0.25">
      <c r="A222" s="31"/>
      <c r="B222" s="31"/>
      <c r="C222" s="31"/>
      <c r="D222" s="31"/>
      <c r="E222" s="31"/>
      <c r="F222" s="31"/>
      <c r="G222" s="31" t="s">
        <v>49</v>
      </c>
      <c r="H222" s="33">
        <v>69.209999999999994</v>
      </c>
      <c r="I222" s="31" t="s">
        <v>50</v>
      </c>
      <c r="J222" s="32">
        <v>4747.8</v>
      </c>
    </row>
    <row r="223" spans="1:10" ht="1.0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8" customHeight="1" x14ac:dyDescent="0.25">
      <c r="A224" s="2" t="s">
        <v>308</v>
      </c>
      <c r="B224" s="4" t="s">
        <v>12</v>
      </c>
      <c r="C224" s="2" t="s">
        <v>13</v>
      </c>
      <c r="D224" s="2" t="s">
        <v>14</v>
      </c>
      <c r="E224" s="81" t="s">
        <v>15</v>
      </c>
      <c r="F224" s="81"/>
      <c r="G224" s="3" t="s">
        <v>16</v>
      </c>
      <c r="H224" s="4" t="s">
        <v>17</v>
      </c>
      <c r="I224" s="4" t="s">
        <v>18</v>
      </c>
      <c r="J224" s="4" t="s">
        <v>19</v>
      </c>
    </row>
    <row r="225" spans="1:10" ht="52.05" customHeight="1" x14ac:dyDescent="0.25">
      <c r="A225" s="8" t="s">
        <v>20</v>
      </c>
      <c r="B225" s="10" t="s">
        <v>309</v>
      </c>
      <c r="C225" s="8" t="s">
        <v>22</v>
      </c>
      <c r="D225" s="8" t="s">
        <v>310</v>
      </c>
      <c r="E225" s="82" t="s">
        <v>299</v>
      </c>
      <c r="F225" s="82"/>
      <c r="G225" s="9" t="s">
        <v>88</v>
      </c>
      <c r="H225" s="12">
        <v>1</v>
      </c>
      <c r="I225" s="11">
        <v>88.46</v>
      </c>
      <c r="J225" s="11">
        <v>88.46</v>
      </c>
    </row>
    <row r="226" spans="1:10" ht="24" customHeight="1" x14ac:dyDescent="0.25">
      <c r="A226" s="14" t="s">
        <v>26</v>
      </c>
      <c r="B226" s="16" t="s">
        <v>96</v>
      </c>
      <c r="C226" s="14" t="s">
        <v>22</v>
      </c>
      <c r="D226" s="14" t="s">
        <v>97</v>
      </c>
      <c r="E226" s="83" t="s">
        <v>24</v>
      </c>
      <c r="F226" s="83"/>
      <c r="G226" s="15" t="s">
        <v>25</v>
      </c>
      <c r="H226" s="18">
        <v>9.7600000000000006E-2</v>
      </c>
      <c r="I226" s="17">
        <v>25.26</v>
      </c>
      <c r="J226" s="17">
        <v>2.46</v>
      </c>
    </row>
    <row r="227" spans="1:10" ht="24" customHeight="1" x14ac:dyDescent="0.25">
      <c r="A227" s="14" t="s">
        <v>26</v>
      </c>
      <c r="B227" s="16" t="s">
        <v>267</v>
      </c>
      <c r="C227" s="14" t="s">
        <v>22</v>
      </c>
      <c r="D227" s="14" t="s">
        <v>268</v>
      </c>
      <c r="E227" s="83" t="s">
        <v>24</v>
      </c>
      <c r="F227" s="83"/>
      <c r="G227" s="15" t="s">
        <v>25</v>
      </c>
      <c r="H227" s="18">
        <v>0.14829999999999999</v>
      </c>
      <c r="I227" s="17">
        <v>25.62</v>
      </c>
      <c r="J227" s="17">
        <v>3.79</v>
      </c>
    </row>
    <row r="228" spans="1:10" ht="24" customHeight="1" x14ac:dyDescent="0.25">
      <c r="A228" s="14" t="s">
        <v>26</v>
      </c>
      <c r="B228" s="16" t="s">
        <v>78</v>
      </c>
      <c r="C228" s="14" t="s">
        <v>22</v>
      </c>
      <c r="D228" s="14" t="s">
        <v>79</v>
      </c>
      <c r="E228" s="83" t="s">
        <v>24</v>
      </c>
      <c r="F228" s="83"/>
      <c r="G228" s="15" t="s">
        <v>25</v>
      </c>
      <c r="H228" s="18">
        <v>0.24590000000000001</v>
      </c>
      <c r="I228" s="17">
        <v>20.32</v>
      </c>
      <c r="J228" s="17">
        <v>4.99</v>
      </c>
    </row>
    <row r="229" spans="1:10" ht="39" customHeight="1" x14ac:dyDescent="0.25">
      <c r="A229" s="14" t="s">
        <v>26</v>
      </c>
      <c r="B229" s="16" t="s">
        <v>311</v>
      </c>
      <c r="C229" s="14" t="s">
        <v>22</v>
      </c>
      <c r="D229" s="14" t="s">
        <v>312</v>
      </c>
      <c r="E229" s="83" t="s">
        <v>107</v>
      </c>
      <c r="F229" s="83"/>
      <c r="G229" s="15" t="s">
        <v>108</v>
      </c>
      <c r="H229" s="18">
        <v>7.3899999999999993E-2</v>
      </c>
      <c r="I229" s="17">
        <v>543</v>
      </c>
      <c r="J229" s="17">
        <v>40.119999999999997</v>
      </c>
    </row>
    <row r="230" spans="1:10" ht="25.95" customHeight="1" x14ac:dyDescent="0.25">
      <c r="A230" s="19" t="s">
        <v>29</v>
      </c>
      <c r="B230" s="21" t="s">
        <v>313</v>
      </c>
      <c r="C230" s="19" t="s">
        <v>22</v>
      </c>
      <c r="D230" s="19" t="s">
        <v>314</v>
      </c>
      <c r="E230" s="84" t="s">
        <v>59</v>
      </c>
      <c r="F230" s="84"/>
      <c r="G230" s="20" t="s">
        <v>95</v>
      </c>
      <c r="H230" s="23">
        <v>0.45</v>
      </c>
      <c r="I230" s="22">
        <v>3.92</v>
      </c>
      <c r="J230" s="22">
        <v>1.76</v>
      </c>
    </row>
    <row r="231" spans="1:10" ht="24" customHeight="1" x14ac:dyDescent="0.25">
      <c r="A231" s="19" t="s">
        <v>29</v>
      </c>
      <c r="B231" s="21" t="s">
        <v>115</v>
      </c>
      <c r="C231" s="19" t="s">
        <v>22</v>
      </c>
      <c r="D231" s="19" t="s">
        <v>116</v>
      </c>
      <c r="E231" s="84" t="s">
        <v>59</v>
      </c>
      <c r="F231" s="84"/>
      <c r="G231" s="20" t="s">
        <v>117</v>
      </c>
      <c r="H231" s="23">
        <v>2.4E-2</v>
      </c>
      <c r="I231" s="22">
        <v>18.72</v>
      </c>
      <c r="J231" s="22">
        <v>0.44</v>
      </c>
    </row>
    <row r="232" spans="1:10" ht="39" customHeight="1" x14ac:dyDescent="0.25">
      <c r="A232" s="19" t="s">
        <v>29</v>
      </c>
      <c r="B232" s="21" t="s">
        <v>315</v>
      </c>
      <c r="C232" s="19" t="s">
        <v>22</v>
      </c>
      <c r="D232" s="19" t="s">
        <v>316</v>
      </c>
      <c r="E232" s="84" t="s">
        <v>59</v>
      </c>
      <c r="F232" s="84"/>
      <c r="G232" s="20" t="s">
        <v>88</v>
      </c>
      <c r="H232" s="23">
        <v>1.0815999999999999</v>
      </c>
      <c r="I232" s="22">
        <v>32.270000000000003</v>
      </c>
      <c r="J232" s="22">
        <v>34.9</v>
      </c>
    </row>
    <row r="233" spans="1:10" x14ac:dyDescent="0.25">
      <c r="A233" s="36"/>
      <c r="B233" s="36"/>
      <c r="C233" s="36"/>
      <c r="D233" s="36"/>
      <c r="E233" s="36" t="s">
        <v>44</v>
      </c>
      <c r="F233" s="37">
        <v>13.31</v>
      </c>
      <c r="G233" s="36" t="s">
        <v>45</v>
      </c>
      <c r="H233" s="37">
        <v>0</v>
      </c>
      <c r="I233" s="36" t="s">
        <v>46</v>
      </c>
      <c r="J233" s="37">
        <v>13.31</v>
      </c>
    </row>
    <row r="234" spans="1:10" x14ac:dyDescent="0.25">
      <c r="A234" s="36"/>
      <c r="B234" s="36"/>
      <c r="C234" s="36"/>
      <c r="D234" s="36"/>
      <c r="E234" s="36" t="s">
        <v>47</v>
      </c>
      <c r="F234" s="37">
        <v>20.23</v>
      </c>
      <c r="G234" s="36"/>
      <c r="H234" s="85" t="s">
        <v>48</v>
      </c>
      <c r="I234" s="85"/>
      <c r="J234" s="37">
        <v>108.69</v>
      </c>
    </row>
    <row r="235" spans="1:10" ht="30" customHeight="1" x14ac:dyDescent="0.25">
      <c r="A235" s="31"/>
      <c r="B235" s="31"/>
      <c r="C235" s="31"/>
      <c r="D235" s="31"/>
      <c r="E235" s="31"/>
      <c r="F235" s="31"/>
      <c r="G235" s="31" t="s">
        <v>49</v>
      </c>
      <c r="H235" s="33">
        <v>32.229999999999997</v>
      </c>
      <c r="I235" s="31" t="s">
        <v>50</v>
      </c>
      <c r="J235" s="32">
        <v>3503.07</v>
      </c>
    </row>
    <row r="236" spans="1:10" ht="1.0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24" customHeight="1" x14ac:dyDescent="0.25">
      <c r="A237" s="5" t="s">
        <v>317</v>
      </c>
      <c r="B237" s="5"/>
      <c r="C237" s="5"/>
      <c r="D237" s="5" t="s">
        <v>318</v>
      </c>
      <c r="E237" s="5"/>
      <c r="F237" s="80"/>
      <c r="G237" s="80"/>
      <c r="H237" s="6"/>
      <c r="I237" s="5"/>
      <c r="J237" s="7">
        <v>13817.94</v>
      </c>
    </row>
    <row r="238" spans="1:10" ht="18" customHeight="1" x14ac:dyDescent="0.25">
      <c r="A238" s="2" t="s">
        <v>319</v>
      </c>
      <c r="B238" s="4" t="s">
        <v>12</v>
      </c>
      <c r="C238" s="2" t="s">
        <v>13</v>
      </c>
      <c r="D238" s="2" t="s">
        <v>14</v>
      </c>
      <c r="E238" s="81" t="s">
        <v>15</v>
      </c>
      <c r="F238" s="81"/>
      <c r="G238" s="3" t="s">
        <v>16</v>
      </c>
      <c r="H238" s="4" t="s">
        <v>17</v>
      </c>
      <c r="I238" s="4" t="s">
        <v>18</v>
      </c>
      <c r="J238" s="4" t="s">
        <v>19</v>
      </c>
    </row>
    <row r="239" spans="1:10" ht="52.05" customHeight="1" x14ac:dyDescent="0.25">
      <c r="A239" s="8" t="s">
        <v>20</v>
      </c>
      <c r="B239" s="10" t="s">
        <v>320</v>
      </c>
      <c r="C239" s="8" t="s">
        <v>22</v>
      </c>
      <c r="D239" s="8" t="s">
        <v>321</v>
      </c>
      <c r="E239" s="82" t="s">
        <v>322</v>
      </c>
      <c r="F239" s="82"/>
      <c r="G239" s="9" t="s">
        <v>88</v>
      </c>
      <c r="H239" s="12">
        <v>1</v>
      </c>
      <c r="I239" s="11">
        <v>77.58</v>
      </c>
      <c r="J239" s="11">
        <v>77.58</v>
      </c>
    </row>
    <row r="240" spans="1:10" ht="25.95" customHeight="1" x14ac:dyDescent="0.25">
      <c r="A240" s="14" t="s">
        <v>26</v>
      </c>
      <c r="B240" s="16" t="s">
        <v>300</v>
      </c>
      <c r="C240" s="14" t="s">
        <v>22</v>
      </c>
      <c r="D240" s="14" t="s">
        <v>301</v>
      </c>
      <c r="E240" s="83" t="s">
        <v>24</v>
      </c>
      <c r="F240" s="83"/>
      <c r="G240" s="15" t="s">
        <v>25</v>
      </c>
      <c r="H240" s="18">
        <v>0.88819999999999999</v>
      </c>
      <c r="I240" s="17">
        <v>25.47</v>
      </c>
      <c r="J240" s="17">
        <v>22.62</v>
      </c>
    </row>
    <row r="241" spans="1:10" ht="24" customHeight="1" x14ac:dyDescent="0.25">
      <c r="A241" s="14" t="s">
        <v>26</v>
      </c>
      <c r="B241" s="16" t="s">
        <v>78</v>
      </c>
      <c r="C241" s="14" t="s">
        <v>22</v>
      </c>
      <c r="D241" s="14" t="s">
        <v>79</v>
      </c>
      <c r="E241" s="83" t="s">
        <v>24</v>
      </c>
      <c r="F241" s="83"/>
      <c r="G241" s="15" t="s">
        <v>25</v>
      </c>
      <c r="H241" s="18">
        <v>0.3669</v>
      </c>
      <c r="I241" s="17">
        <v>20.32</v>
      </c>
      <c r="J241" s="17">
        <v>7.45</v>
      </c>
    </row>
    <row r="242" spans="1:10" ht="25.95" customHeight="1" x14ac:dyDescent="0.25">
      <c r="A242" s="19" t="s">
        <v>29</v>
      </c>
      <c r="B242" s="21" t="s">
        <v>323</v>
      </c>
      <c r="C242" s="19" t="s">
        <v>22</v>
      </c>
      <c r="D242" s="19" t="s">
        <v>324</v>
      </c>
      <c r="E242" s="84" t="s">
        <v>59</v>
      </c>
      <c r="F242" s="84"/>
      <c r="G242" s="20" t="s">
        <v>88</v>
      </c>
      <c r="H242" s="23">
        <v>1.0931999999999999</v>
      </c>
      <c r="I242" s="22">
        <v>34.9</v>
      </c>
      <c r="J242" s="22">
        <v>38.15</v>
      </c>
    </row>
    <row r="243" spans="1:10" ht="24" customHeight="1" x14ac:dyDescent="0.25">
      <c r="A243" s="19" t="s">
        <v>29</v>
      </c>
      <c r="B243" s="21" t="s">
        <v>304</v>
      </c>
      <c r="C243" s="19" t="s">
        <v>22</v>
      </c>
      <c r="D243" s="19" t="s">
        <v>305</v>
      </c>
      <c r="E243" s="84" t="s">
        <v>59</v>
      </c>
      <c r="F243" s="84"/>
      <c r="G243" s="20" t="s">
        <v>117</v>
      </c>
      <c r="H243" s="23">
        <v>6.85</v>
      </c>
      <c r="I243" s="22">
        <v>1.1499999999999999</v>
      </c>
      <c r="J243" s="22">
        <v>7.87</v>
      </c>
    </row>
    <row r="244" spans="1:10" ht="24" customHeight="1" x14ac:dyDescent="0.25">
      <c r="A244" s="19" t="s">
        <v>29</v>
      </c>
      <c r="B244" s="21" t="s">
        <v>306</v>
      </c>
      <c r="C244" s="19" t="s">
        <v>22</v>
      </c>
      <c r="D244" s="19" t="s">
        <v>307</v>
      </c>
      <c r="E244" s="84" t="s">
        <v>59</v>
      </c>
      <c r="F244" s="84"/>
      <c r="G244" s="20" t="s">
        <v>117</v>
      </c>
      <c r="H244" s="23">
        <v>0.222</v>
      </c>
      <c r="I244" s="22">
        <v>6.75</v>
      </c>
      <c r="J244" s="22">
        <v>1.49</v>
      </c>
    </row>
    <row r="245" spans="1:10" x14ac:dyDescent="0.25">
      <c r="A245" s="36"/>
      <c r="B245" s="36"/>
      <c r="C245" s="36"/>
      <c r="D245" s="36"/>
      <c r="E245" s="36" t="s">
        <v>44</v>
      </c>
      <c r="F245" s="37">
        <v>23.4</v>
      </c>
      <c r="G245" s="36" t="s">
        <v>45</v>
      </c>
      <c r="H245" s="37">
        <v>0</v>
      </c>
      <c r="I245" s="36" t="s">
        <v>46</v>
      </c>
      <c r="J245" s="37">
        <v>23.4</v>
      </c>
    </row>
    <row r="246" spans="1:10" x14ac:dyDescent="0.25">
      <c r="A246" s="36"/>
      <c r="B246" s="36"/>
      <c r="C246" s="36"/>
      <c r="D246" s="36"/>
      <c r="E246" s="36" t="s">
        <v>47</v>
      </c>
      <c r="F246" s="37">
        <v>17.75</v>
      </c>
      <c r="G246" s="36"/>
      <c r="H246" s="85" t="s">
        <v>48</v>
      </c>
      <c r="I246" s="85"/>
      <c r="J246" s="37">
        <v>95.33</v>
      </c>
    </row>
    <row r="247" spans="1:10" ht="30" customHeight="1" x14ac:dyDescent="0.25">
      <c r="A247" s="31"/>
      <c r="B247" s="31"/>
      <c r="C247" s="31"/>
      <c r="D247" s="31"/>
      <c r="E247" s="31"/>
      <c r="F247" s="31"/>
      <c r="G247" s="31" t="s">
        <v>49</v>
      </c>
      <c r="H247" s="33">
        <v>56.23</v>
      </c>
      <c r="I247" s="31" t="s">
        <v>50</v>
      </c>
      <c r="J247" s="32">
        <v>5360.4</v>
      </c>
    </row>
    <row r="248" spans="1:10" ht="1.0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8" customHeight="1" x14ac:dyDescent="0.25">
      <c r="A249" s="2" t="s">
        <v>325</v>
      </c>
      <c r="B249" s="4" t="s">
        <v>12</v>
      </c>
      <c r="C249" s="2" t="s">
        <v>13</v>
      </c>
      <c r="D249" s="2" t="s">
        <v>14</v>
      </c>
      <c r="E249" s="81" t="s">
        <v>15</v>
      </c>
      <c r="F249" s="81"/>
      <c r="G249" s="3" t="s">
        <v>16</v>
      </c>
      <c r="H249" s="4" t="s">
        <v>17</v>
      </c>
      <c r="I249" s="4" t="s">
        <v>18</v>
      </c>
      <c r="J249" s="4" t="s">
        <v>19</v>
      </c>
    </row>
    <row r="250" spans="1:10" ht="25.95" customHeight="1" x14ac:dyDescent="0.25">
      <c r="A250" s="8" t="s">
        <v>20</v>
      </c>
      <c r="B250" s="10" t="s">
        <v>150</v>
      </c>
      <c r="C250" s="8" t="s">
        <v>22</v>
      </c>
      <c r="D250" s="8" t="s">
        <v>151</v>
      </c>
      <c r="E250" s="82" t="s">
        <v>152</v>
      </c>
      <c r="F250" s="82"/>
      <c r="G250" s="9" t="s">
        <v>88</v>
      </c>
      <c r="H250" s="12">
        <v>1</v>
      </c>
      <c r="I250" s="11">
        <v>12.42</v>
      </c>
      <c r="J250" s="11">
        <v>12.42</v>
      </c>
    </row>
    <row r="251" spans="1:10" ht="24" customHeight="1" x14ac:dyDescent="0.25">
      <c r="A251" s="14" t="s">
        <v>26</v>
      </c>
      <c r="B251" s="16" t="s">
        <v>76</v>
      </c>
      <c r="C251" s="14" t="s">
        <v>22</v>
      </c>
      <c r="D251" s="14" t="s">
        <v>77</v>
      </c>
      <c r="E251" s="83" t="s">
        <v>24</v>
      </c>
      <c r="F251" s="83"/>
      <c r="G251" s="15" t="s">
        <v>25</v>
      </c>
      <c r="H251" s="18">
        <v>0.16309999999999999</v>
      </c>
      <c r="I251" s="17">
        <v>27.11</v>
      </c>
      <c r="J251" s="17">
        <v>4.42</v>
      </c>
    </row>
    <row r="252" spans="1:10" ht="24" customHeight="1" x14ac:dyDescent="0.25">
      <c r="A252" s="14" t="s">
        <v>26</v>
      </c>
      <c r="B252" s="16" t="s">
        <v>78</v>
      </c>
      <c r="C252" s="14" t="s">
        <v>22</v>
      </c>
      <c r="D252" s="14" t="s">
        <v>79</v>
      </c>
      <c r="E252" s="83" t="s">
        <v>24</v>
      </c>
      <c r="F252" s="83"/>
      <c r="G252" s="15" t="s">
        <v>25</v>
      </c>
      <c r="H252" s="18">
        <v>5.4399999999999997E-2</v>
      </c>
      <c r="I252" s="17">
        <v>20.32</v>
      </c>
      <c r="J252" s="17">
        <v>1.1000000000000001</v>
      </c>
    </row>
    <row r="253" spans="1:10" ht="24" customHeight="1" x14ac:dyDescent="0.25">
      <c r="A253" s="19" t="s">
        <v>29</v>
      </c>
      <c r="B253" s="21" t="s">
        <v>118</v>
      </c>
      <c r="C253" s="19" t="s">
        <v>22</v>
      </c>
      <c r="D253" s="19" t="s">
        <v>119</v>
      </c>
      <c r="E253" s="84" t="s">
        <v>59</v>
      </c>
      <c r="F253" s="84"/>
      <c r="G253" s="20" t="s">
        <v>120</v>
      </c>
      <c r="H253" s="23">
        <v>0.22850000000000001</v>
      </c>
      <c r="I253" s="22">
        <v>30.23</v>
      </c>
      <c r="J253" s="22">
        <v>6.9</v>
      </c>
    </row>
    <row r="254" spans="1:10" x14ac:dyDescent="0.25">
      <c r="A254" s="36"/>
      <c r="B254" s="36"/>
      <c r="C254" s="36"/>
      <c r="D254" s="36"/>
      <c r="E254" s="36" t="s">
        <v>44</v>
      </c>
      <c r="F254" s="37">
        <v>4.0999999999999996</v>
      </c>
      <c r="G254" s="36" t="s">
        <v>45</v>
      </c>
      <c r="H254" s="37">
        <v>0</v>
      </c>
      <c r="I254" s="36" t="s">
        <v>46</v>
      </c>
      <c r="J254" s="37">
        <v>4.0999999999999996</v>
      </c>
    </row>
    <row r="255" spans="1:10" x14ac:dyDescent="0.25">
      <c r="A255" s="36"/>
      <c r="B255" s="36"/>
      <c r="C255" s="36"/>
      <c r="D255" s="36"/>
      <c r="E255" s="36" t="s">
        <v>47</v>
      </c>
      <c r="F255" s="37">
        <v>2.84</v>
      </c>
      <c r="G255" s="36"/>
      <c r="H255" s="85" t="s">
        <v>48</v>
      </c>
      <c r="I255" s="85"/>
      <c r="J255" s="37">
        <v>15.26</v>
      </c>
    </row>
    <row r="256" spans="1:10" ht="30" customHeight="1" x14ac:dyDescent="0.25">
      <c r="A256" s="31"/>
      <c r="B256" s="31"/>
      <c r="C256" s="31"/>
      <c r="D256" s="31"/>
      <c r="E256" s="31"/>
      <c r="F256" s="31"/>
      <c r="G256" s="31" t="s">
        <v>49</v>
      </c>
      <c r="H256" s="33">
        <v>554.23</v>
      </c>
      <c r="I256" s="31" t="s">
        <v>50</v>
      </c>
      <c r="J256" s="32">
        <v>8457.5400000000009</v>
      </c>
    </row>
    <row r="257" spans="1:10" ht="1.0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24" customHeight="1" x14ac:dyDescent="0.25">
      <c r="A258" s="5" t="s">
        <v>326</v>
      </c>
      <c r="B258" s="5"/>
      <c r="C258" s="5"/>
      <c r="D258" s="5" t="s">
        <v>327</v>
      </c>
      <c r="E258" s="5"/>
      <c r="F258" s="80"/>
      <c r="G258" s="80"/>
      <c r="H258" s="6"/>
      <c r="I258" s="5"/>
      <c r="J258" s="7">
        <v>6568.07</v>
      </c>
    </row>
    <row r="259" spans="1:10" ht="18" customHeight="1" x14ac:dyDescent="0.25">
      <c r="A259" s="2" t="s">
        <v>328</v>
      </c>
      <c r="B259" s="4" t="s">
        <v>12</v>
      </c>
      <c r="C259" s="2" t="s">
        <v>13</v>
      </c>
      <c r="D259" s="2" t="s">
        <v>14</v>
      </c>
      <c r="E259" s="81" t="s">
        <v>15</v>
      </c>
      <c r="F259" s="81"/>
      <c r="G259" s="3" t="s">
        <v>16</v>
      </c>
      <c r="H259" s="4" t="s">
        <v>17</v>
      </c>
      <c r="I259" s="4" t="s">
        <v>18</v>
      </c>
      <c r="J259" s="4" t="s">
        <v>19</v>
      </c>
    </row>
    <row r="260" spans="1:10" ht="25.95" customHeight="1" x14ac:dyDescent="0.25">
      <c r="A260" s="8" t="s">
        <v>20</v>
      </c>
      <c r="B260" s="10" t="s">
        <v>329</v>
      </c>
      <c r="C260" s="8" t="s">
        <v>22</v>
      </c>
      <c r="D260" s="8" t="s">
        <v>330</v>
      </c>
      <c r="E260" s="82" t="s">
        <v>322</v>
      </c>
      <c r="F260" s="82"/>
      <c r="G260" s="9" t="s">
        <v>88</v>
      </c>
      <c r="H260" s="12">
        <v>1</v>
      </c>
      <c r="I260" s="11">
        <v>74.19</v>
      </c>
      <c r="J260" s="11">
        <v>74.19</v>
      </c>
    </row>
    <row r="261" spans="1:10" ht="25.95" customHeight="1" x14ac:dyDescent="0.25">
      <c r="A261" s="14" t="s">
        <v>26</v>
      </c>
      <c r="B261" s="16" t="s">
        <v>331</v>
      </c>
      <c r="C261" s="14" t="s">
        <v>22</v>
      </c>
      <c r="D261" s="14" t="s">
        <v>332</v>
      </c>
      <c r="E261" s="83" t="s">
        <v>24</v>
      </c>
      <c r="F261" s="83"/>
      <c r="G261" s="15" t="s">
        <v>25</v>
      </c>
      <c r="H261" s="18">
        <v>0.6</v>
      </c>
      <c r="I261" s="17">
        <v>22.44</v>
      </c>
      <c r="J261" s="17">
        <v>13.46</v>
      </c>
    </row>
    <row r="262" spans="1:10" ht="39" customHeight="1" x14ac:dyDescent="0.25">
      <c r="A262" s="19" t="s">
        <v>29</v>
      </c>
      <c r="B262" s="21" t="s">
        <v>333</v>
      </c>
      <c r="C262" s="19" t="s">
        <v>22</v>
      </c>
      <c r="D262" s="19" t="s">
        <v>334</v>
      </c>
      <c r="E262" s="84" t="s">
        <v>59</v>
      </c>
      <c r="F262" s="84"/>
      <c r="G262" s="20" t="s">
        <v>88</v>
      </c>
      <c r="H262" s="23">
        <v>1.0363</v>
      </c>
      <c r="I262" s="22">
        <v>36.75</v>
      </c>
      <c r="J262" s="22">
        <v>38.08</v>
      </c>
    </row>
    <row r="263" spans="1:10" ht="39" customHeight="1" x14ac:dyDescent="0.25">
      <c r="A263" s="19" t="s">
        <v>29</v>
      </c>
      <c r="B263" s="21" t="s">
        <v>335</v>
      </c>
      <c r="C263" s="19" t="s">
        <v>22</v>
      </c>
      <c r="D263" s="19" t="s">
        <v>336</v>
      </c>
      <c r="E263" s="84" t="s">
        <v>59</v>
      </c>
      <c r="F263" s="84"/>
      <c r="G263" s="20" t="s">
        <v>95</v>
      </c>
      <c r="H263" s="23">
        <v>3.5470000000000002</v>
      </c>
      <c r="I263" s="22">
        <v>4.78</v>
      </c>
      <c r="J263" s="22">
        <v>16.95</v>
      </c>
    </row>
    <row r="264" spans="1:10" ht="39" customHeight="1" x14ac:dyDescent="0.25">
      <c r="A264" s="19" t="s">
        <v>29</v>
      </c>
      <c r="B264" s="21" t="s">
        <v>337</v>
      </c>
      <c r="C264" s="19" t="s">
        <v>22</v>
      </c>
      <c r="D264" s="19" t="s">
        <v>338</v>
      </c>
      <c r="E264" s="84" t="s">
        <v>41</v>
      </c>
      <c r="F264" s="84"/>
      <c r="G264" s="20" t="s">
        <v>56</v>
      </c>
      <c r="H264" s="23">
        <v>1.2266999999999999</v>
      </c>
      <c r="I264" s="22">
        <v>1.8</v>
      </c>
      <c r="J264" s="22">
        <v>2.2000000000000002</v>
      </c>
    </row>
    <row r="265" spans="1:10" ht="39" customHeight="1" x14ac:dyDescent="0.25">
      <c r="A265" s="19" t="s">
        <v>29</v>
      </c>
      <c r="B265" s="21" t="s">
        <v>339</v>
      </c>
      <c r="C265" s="19" t="s">
        <v>22</v>
      </c>
      <c r="D265" s="19" t="s">
        <v>340</v>
      </c>
      <c r="E265" s="84" t="s">
        <v>59</v>
      </c>
      <c r="F265" s="84"/>
      <c r="G265" s="20" t="s">
        <v>56</v>
      </c>
      <c r="H265" s="23">
        <v>2.2134</v>
      </c>
      <c r="I265" s="22">
        <v>0.24</v>
      </c>
      <c r="J265" s="22">
        <v>0.53</v>
      </c>
    </row>
    <row r="266" spans="1:10" ht="25.95" customHeight="1" x14ac:dyDescent="0.25">
      <c r="A266" s="19" t="s">
        <v>29</v>
      </c>
      <c r="B266" s="21" t="s">
        <v>341</v>
      </c>
      <c r="C266" s="19" t="s">
        <v>22</v>
      </c>
      <c r="D266" s="19" t="s">
        <v>342</v>
      </c>
      <c r="E266" s="84" t="s">
        <v>59</v>
      </c>
      <c r="F266" s="84"/>
      <c r="G266" s="20" t="s">
        <v>343</v>
      </c>
      <c r="H266" s="23">
        <v>1.23E-2</v>
      </c>
      <c r="I266" s="22">
        <v>27.27</v>
      </c>
      <c r="J266" s="22">
        <v>0.33</v>
      </c>
    </row>
    <row r="267" spans="1:10" ht="25.95" customHeight="1" x14ac:dyDescent="0.25">
      <c r="A267" s="19" t="s">
        <v>29</v>
      </c>
      <c r="B267" s="21" t="s">
        <v>344</v>
      </c>
      <c r="C267" s="19" t="s">
        <v>22</v>
      </c>
      <c r="D267" s="19" t="s">
        <v>345</v>
      </c>
      <c r="E267" s="84" t="s">
        <v>59</v>
      </c>
      <c r="F267" s="84"/>
      <c r="G267" s="20" t="s">
        <v>343</v>
      </c>
      <c r="H267" s="23">
        <v>3.3599999999999998E-2</v>
      </c>
      <c r="I267" s="22">
        <v>46.75</v>
      </c>
      <c r="J267" s="22">
        <v>1.57</v>
      </c>
    </row>
    <row r="268" spans="1:10" ht="39" customHeight="1" x14ac:dyDescent="0.25">
      <c r="A268" s="19" t="s">
        <v>29</v>
      </c>
      <c r="B268" s="21" t="s">
        <v>346</v>
      </c>
      <c r="C268" s="19" t="s">
        <v>22</v>
      </c>
      <c r="D268" s="19" t="s">
        <v>347</v>
      </c>
      <c r="E268" s="84" t="s">
        <v>59</v>
      </c>
      <c r="F268" s="84"/>
      <c r="G268" s="20" t="s">
        <v>117</v>
      </c>
      <c r="H268" s="23">
        <v>3.6999999999999998E-2</v>
      </c>
      <c r="I268" s="22">
        <v>28.98</v>
      </c>
      <c r="J268" s="22">
        <v>1.07</v>
      </c>
    </row>
    <row r="269" spans="1:10" x14ac:dyDescent="0.25">
      <c r="A269" s="36"/>
      <c r="B269" s="36"/>
      <c r="C269" s="36"/>
      <c r="D269" s="36"/>
      <c r="E269" s="36" t="s">
        <v>44</v>
      </c>
      <c r="F269" s="37">
        <v>10.96</v>
      </c>
      <c r="G269" s="36" t="s">
        <v>45</v>
      </c>
      <c r="H269" s="37">
        <v>0</v>
      </c>
      <c r="I269" s="36" t="s">
        <v>46</v>
      </c>
      <c r="J269" s="37">
        <v>10.96</v>
      </c>
    </row>
    <row r="270" spans="1:10" x14ac:dyDescent="0.25">
      <c r="A270" s="36"/>
      <c r="B270" s="36"/>
      <c r="C270" s="36"/>
      <c r="D270" s="36"/>
      <c r="E270" s="36" t="s">
        <v>47</v>
      </c>
      <c r="F270" s="37">
        <v>16.97</v>
      </c>
      <c r="G270" s="36"/>
      <c r="H270" s="85" t="s">
        <v>48</v>
      </c>
      <c r="I270" s="85"/>
      <c r="J270" s="37">
        <v>91.16</v>
      </c>
    </row>
    <row r="271" spans="1:10" ht="30" customHeight="1" x14ac:dyDescent="0.25">
      <c r="A271" s="31"/>
      <c r="B271" s="31"/>
      <c r="C271" s="31"/>
      <c r="D271" s="31"/>
      <c r="E271" s="31"/>
      <c r="F271" s="31"/>
      <c r="G271" s="31" t="s">
        <v>49</v>
      </c>
      <c r="H271" s="33">
        <v>72.05</v>
      </c>
      <c r="I271" s="31" t="s">
        <v>50</v>
      </c>
      <c r="J271" s="32">
        <v>6568.07</v>
      </c>
    </row>
    <row r="272" spans="1:10" ht="1.0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24" customHeight="1" x14ac:dyDescent="0.25">
      <c r="A273" s="5" t="s">
        <v>348</v>
      </c>
      <c r="B273" s="5"/>
      <c r="C273" s="5"/>
      <c r="D273" s="5" t="s">
        <v>349</v>
      </c>
      <c r="E273" s="5"/>
      <c r="F273" s="80"/>
      <c r="G273" s="80"/>
      <c r="H273" s="6"/>
      <c r="I273" s="5"/>
      <c r="J273" s="7">
        <v>45296.79</v>
      </c>
    </row>
    <row r="274" spans="1:10" ht="18" customHeight="1" x14ac:dyDescent="0.25">
      <c r="A274" s="2" t="s">
        <v>350</v>
      </c>
      <c r="B274" s="4" t="s">
        <v>12</v>
      </c>
      <c r="C274" s="2" t="s">
        <v>13</v>
      </c>
      <c r="D274" s="2" t="s">
        <v>14</v>
      </c>
      <c r="E274" s="81" t="s">
        <v>15</v>
      </c>
      <c r="F274" s="81"/>
      <c r="G274" s="3" t="s">
        <v>16</v>
      </c>
      <c r="H274" s="4" t="s">
        <v>17</v>
      </c>
      <c r="I274" s="4" t="s">
        <v>18</v>
      </c>
      <c r="J274" s="4" t="s">
        <v>19</v>
      </c>
    </row>
    <row r="275" spans="1:10" ht="64.95" customHeight="1" x14ac:dyDescent="0.25">
      <c r="A275" s="8" t="s">
        <v>20</v>
      </c>
      <c r="B275" s="10" t="s">
        <v>145</v>
      </c>
      <c r="C275" s="8" t="s">
        <v>22</v>
      </c>
      <c r="D275" s="8" t="s">
        <v>146</v>
      </c>
      <c r="E275" s="82" t="s">
        <v>147</v>
      </c>
      <c r="F275" s="82"/>
      <c r="G275" s="9" t="s">
        <v>56</v>
      </c>
      <c r="H275" s="12">
        <v>1</v>
      </c>
      <c r="I275" s="11">
        <v>472.4</v>
      </c>
      <c r="J275" s="11">
        <v>472.4</v>
      </c>
    </row>
    <row r="276" spans="1:10" ht="39" customHeight="1" x14ac:dyDescent="0.25">
      <c r="A276" s="14" t="s">
        <v>26</v>
      </c>
      <c r="B276" s="16" t="s">
        <v>351</v>
      </c>
      <c r="C276" s="14" t="s">
        <v>22</v>
      </c>
      <c r="D276" s="14" t="s">
        <v>352</v>
      </c>
      <c r="E276" s="83" t="s">
        <v>147</v>
      </c>
      <c r="F276" s="83"/>
      <c r="G276" s="15" t="s">
        <v>56</v>
      </c>
      <c r="H276" s="18">
        <v>1</v>
      </c>
      <c r="I276" s="17">
        <v>35.36</v>
      </c>
      <c r="J276" s="17">
        <v>35.36</v>
      </c>
    </row>
    <row r="277" spans="1:10" ht="25.95" customHeight="1" x14ac:dyDescent="0.25">
      <c r="A277" s="14" t="s">
        <v>26</v>
      </c>
      <c r="B277" s="16" t="s">
        <v>353</v>
      </c>
      <c r="C277" s="14" t="s">
        <v>22</v>
      </c>
      <c r="D277" s="14" t="s">
        <v>354</v>
      </c>
      <c r="E277" s="83" t="s">
        <v>147</v>
      </c>
      <c r="F277" s="83"/>
      <c r="G277" s="15" t="s">
        <v>56</v>
      </c>
      <c r="H277" s="18">
        <v>1</v>
      </c>
      <c r="I277" s="17">
        <v>15.81</v>
      </c>
      <c r="J277" s="17">
        <v>15.81</v>
      </c>
    </row>
    <row r="278" spans="1:10" ht="39" customHeight="1" x14ac:dyDescent="0.25">
      <c r="A278" s="14" t="s">
        <v>26</v>
      </c>
      <c r="B278" s="16" t="s">
        <v>355</v>
      </c>
      <c r="C278" s="14" t="s">
        <v>22</v>
      </c>
      <c r="D278" s="14" t="s">
        <v>356</v>
      </c>
      <c r="E278" s="83" t="s">
        <v>147</v>
      </c>
      <c r="F278" s="83"/>
      <c r="G278" s="15" t="s">
        <v>56</v>
      </c>
      <c r="H278" s="18">
        <v>1</v>
      </c>
      <c r="I278" s="17">
        <v>330.44</v>
      </c>
      <c r="J278" s="17">
        <v>330.44</v>
      </c>
    </row>
    <row r="279" spans="1:10" ht="39" customHeight="1" x14ac:dyDescent="0.25">
      <c r="A279" s="14" t="s">
        <v>26</v>
      </c>
      <c r="B279" s="16" t="s">
        <v>357</v>
      </c>
      <c r="C279" s="14" t="s">
        <v>22</v>
      </c>
      <c r="D279" s="14" t="s">
        <v>358</v>
      </c>
      <c r="E279" s="83" t="s">
        <v>147</v>
      </c>
      <c r="F279" s="83"/>
      <c r="G279" s="15" t="s">
        <v>56</v>
      </c>
      <c r="H279" s="18">
        <v>1</v>
      </c>
      <c r="I279" s="17">
        <v>90.79</v>
      </c>
      <c r="J279" s="17">
        <v>90.79</v>
      </c>
    </row>
    <row r="280" spans="1:10" x14ac:dyDescent="0.25">
      <c r="A280" s="36"/>
      <c r="B280" s="36"/>
      <c r="C280" s="36"/>
      <c r="D280" s="36"/>
      <c r="E280" s="36" t="s">
        <v>44</v>
      </c>
      <c r="F280" s="37">
        <v>35.119999999999997</v>
      </c>
      <c r="G280" s="36" t="s">
        <v>45</v>
      </c>
      <c r="H280" s="37">
        <v>0</v>
      </c>
      <c r="I280" s="36" t="s">
        <v>46</v>
      </c>
      <c r="J280" s="37">
        <v>35.119999999999997</v>
      </c>
    </row>
    <row r="281" spans="1:10" x14ac:dyDescent="0.25">
      <c r="A281" s="36"/>
      <c r="B281" s="36"/>
      <c r="C281" s="36"/>
      <c r="D281" s="36"/>
      <c r="E281" s="36" t="s">
        <v>47</v>
      </c>
      <c r="F281" s="37">
        <v>108.08</v>
      </c>
      <c r="G281" s="36"/>
      <c r="H281" s="85" t="s">
        <v>48</v>
      </c>
      <c r="I281" s="85"/>
      <c r="J281" s="37">
        <v>580.48</v>
      </c>
    </row>
    <row r="282" spans="1:10" ht="30" customHeight="1" x14ac:dyDescent="0.25">
      <c r="A282" s="31"/>
      <c r="B282" s="31"/>
      <c r="C282" s="31"/>
      <c r="D282" s="31"/>
      <c r="E282" s="31"/>
      <c r="F282" s="31"/>
      <c r="G282" s="31" t="s">
        <v>49</v>
      </c>
      <c r="H282" s="33">
        <v>6</v>
      </c>
      <c r="I282" s="31" t="s">
        <v>50</v>
      </c>
      <c r="J282" s="32">
        <v>3482.88</v>
      </c>
    </row>
    <row r="283" spans="1:10" ht="1.0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8" customHeight="1" x14ac:dyDescent="0.25">
      <c r="A284" s="2" t="s">
        <v>359</v>
      </c>
      <c r="B284" s="4" t="s">
        <v>12</v>
      </c>
      <c r="C284" s="2" t="s">
        <v>13</v>
      </c>
      <c r="D284" s="2" t="s">
        <v>14</v>
      </c>
      <c r="E284" s="81" t="s">
        <v>15</v>
      </c>
      <c r="F284" s="81"/>
      <c r="G284" s="3" t="s">
        <v>16</v>
      </c>
      <c r="H284" s="4" t="s">
        <v>17</v>
      </c>
      <c r="I284" s="4" t="s">
        <v>18</v>
      </c>
      <c r="J284" s="4" t="s">
        <v>19</v>
      </c>
    </row>
    <row r="285" spans="1:10" ht="25.95" customHeight="1" x14ac:dyDescent="0.25">
      <c r="A285" s="8" t="s">
        <v>20</v>
      </c>
      <c r="B285" s="10" t="s">
        <v>360</v>
      </c>
      <c r="C285" s="8" t="s">
        <v>22</v>
      </c>
      <c r="D285" s="8" t="s">
        <v>361</v>
      </c>
      <c r="E285" s="82" t="s">
        <v>147</v>
      </c>
      <c r="F285" s="82"/>
      <c r="G285" s="9" t="s">
        <v>56</v>
      </c>
      <c r="H285" s="12">
        <v>1</v>
      </c>
      <c r="I285" s="11">
        <v>287.66000000000003</v>
      </c>
      <c r="J285" s="11">
        <v>287.66000000000003</v>
      </c>
    </row>
    <row r="286" spans="1:10" ht="25.95" customHeight="1" x14ac:dyDescent="0.25">
      <c r="A286" s="14" t="s">
        <v>26</v>
      </c>
      <c r="B286" s="16" t="s">
        <v>72</v>
      </c>
      <c r="C286" s="14" t="s">
        <v>22</v>
      </c>
      <c r="D286" s="14" t="s">
        <v>73</v>
      </c>
      <c r="E286" s="83" t="s">
        <v>24</v>
      </c>
      <c r="F286" s="83"/>
      <c r="G286" s="15" t="s">
        <v>25</v>
      </c>
      <c r="H286" s="18">
        <v>0.49680000000000002</v>
      </c>
      <c r="I286" s="17">
        <v>25.55</v>
      </c>
      <c r="J286" s="17">
        <v>12.69</v>
      </c>
    </row>
    <row r="287" spans="1:10" ht="24" customHeight="1" x14ac:dyDescent="0.25">
      <c r="A287" s="14" t="s">
        <v>26</v>
      </c>
      <c r="B287" s="16" t="s">
        <v>78</v>
      </c>
      <c r="C287" s="14" t="s">
        <v>22</v>
      </c>
      <c r="D287" s="14" t="s">
        <v>79</v>
      </c>
      <c r="E287" s="83" t="s">
        <v>24</v>
      </c>
      <c r="F287" s="83"/>
      <c r="G287" s="15" t="s">
        <v>25</v>
      </c>
      <c r="H287" s="18">
        <v>0.34949999999999998</v>
      </c>
      <c r="I287" s="17">
        <v>20.32</v>
      </c>
      <c r="J287" s="17">
        <v>7.1</v>
      </c>
    </row>
    <row r="288" spans="1:10" ht="39" customHeight="1" x14ac:dyDescent="0.25">
      <c r="A288" s="19" t="s">
        <v>29</v>
      </c>
      <c r="B288" s="21" t="s">
        <v>362</v>
      </c>
      <c r="C288" s="19" t="s">
        <v>22</v>
      </c>
      <c r="D288" s="19" t="s">
        <v>363</v>
      </c>
      <c r="E288" s="84" t="s">
        <v>59</v>
      </c>
      <c r="F288" s="84"/>
      <c r="G288" s="20" t="s">
        <v>56</v>
      </c>
      <c r="H288" s="23">
        <v>2</v>
      </c>
      <c r="I288" s="22">
        <v>22.44</v>
      </c>
      <c r="J288" s="22">
        <v>44.88</v>
      </c>
    </row>
    <row r="289" spans="1:10" ht="25.95" customHeight="1" x14ac:dyDescent="0.25">
      <c r="A289" s="19" t="s">
        <v>29</v>
      </c>
      <c r="B289" s="21" t="s">
        <v>364</v>
      </c>
      <c r="C289" s="19" t="s">
        <v>22</v>
      </c>
      <c r="D289" s="19" t="s">
        <v>365</v>
      </c>
      <c r="E289" s="84" t="s">
        <v>59</v>
      </c>
      <c r="F289" s="84"/>
      <c r="G289" s="20" t="s">
        <v>56</v>
      </c>
      <c r="H289" s="23">
        <v>1</v>
      </c>
      <c r="I289" s="22">
        <v>11.57</v>
      </c>
      <c r="J289" s="22">
        <v>11.57</v>
      </c>
    </row>
    <row r="290" spans="1:10" ht="25.95" customHeight="1" x14ac:dyDescent="0.25">
      <c r="A290" s="19" t="s">
        <v>29</v>
      </c>
      <c r="B290" s="21" t="s">
        <v>366</v>
      </c>
      <c r="C290" s="19" t="s">
        <v>22</v>
      </c>
      <c r="D290" s="19" t="s">
        <v>367</v>
      </c>
      <c r="E290" s="84" t="s">
        <v>59</v>
      </c>
      <c r="F290" s="84"/>
      <c r="G290" s="20" t="s">
        <v>56</v>
      </c>
      <c r="H290" s="23">
        <v>1</v>
      </c>
      <c r="I290" s="22">
        <v>198.9</v>
      </c>
      <c r="J290" s="22">
        <v>198.9</v>
      </c>
    </row>
    <row r="291" spans="1:10" ht="24" customHeight="1" x14ac:dyDescent="0.25">
      <c r="A291" s="19" t="s">
        <v>29</v>
      </c>
      <c r="B291" s="21" t="s">
        <v>368</v>
      </c>
      <c r="C291" s="19" t="s">
        <v>22</v>
      </c>
      <c r="D291" s="19" t="s">
        <v>369</v>
      </c>
      <c r="E291" s="84" t="s">
        <v>59</v>
      </c>
      <c r="F291" s="84"/>
      <c r="G291" s="20" t="s">
        <v>117</v>
      </c>
      <c r="H291" s="23">
        <v>8.8099999999999998E-2</v>
      </c>
      <c r="I291" s="22">
        <v>142.22</v>
      </c>
      <c r="J291" s="22">
        <v>12.52</v>
      </c>
    </row>
    <row r="292" spans="1:10" x14ac:dyDescent="0.25">
      <c r="A292" s="36"/>
      <c r="B292" s="36"/>
      <c r="C292" s="36"/>
      <c r="D292" s="36"/>
      <c r="E292" s="36" t="s">
        <v>44</v>
      </c>
      <c r="F292" s="37">
        <v>15.64</v>
      </c>
      <c r="G292" s="36" t="s">
        <v>45</v>
      </c>
      <c r="H292" s="37">
        <v>0</v>
      </c>
      <c r="I292" s="36" t="s">
        <v>46</v>
      </c>
      <c r="J292" s="37">
        <v>15.64</v>
      </c>
    </row>
    <row r="293" spans="1:10" x14ac:dyDescent="0.25">
      <c r="A293" s="36"/>
      <c r="B293" s="36"/>
      <c r="C293" s="36"/>
      <c r="D293" s="36"/>
      <c r="E293" s="36" t="s">
        <v>47</v>
      </c>
      <c r="F293" s="37">
        <v>65.81</v>
      </c>
      <c r="G293" s="36"/>
      <c r="H293" s="85" t="s">
        <v>48</v>
      </c>
      <c r="I293" s="85"/>
      <c r="J293" s="37">
        <v>353.47</v>
      </c>
    </row>
    <row r="294" spans="1:10" ht="30" customHeight="1" x14ac:dyDescent="0.25">
      <c r="A294" s="31"/>
      <c r="B294" s="31"/>
      <c r="C294" s="31"/>
      <c r="D294" s="31"/>
      <c r="E294" s="31"/>
      <c r="F294" s="31"/>
      <c r="G294" s="31" t="s">
        <v>49</v>
      </c>
      <c r="H294" s="33">
        <v>6</v>
      </c>
      <c r="I294" s="31" t="s">
        <v>50</v>
      </c>
      <c r="J294" s="32">
        <v>2120.8200000000002</v>
      </c>
    </row>
    <row r="295" spans="1:10" ht="1.0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8" customHeight="1" x14ac:dyDescent="0.25">
      <c r="A296" s="2" t="s">
        <v>370</v>
      </c>
      <c r="B296" s="4" t="s">
        <v>12</v>
      </c>
      <c r="C296" s="2" t="s">
        <v>13</v>
      </c>
      <c r="D296" s="2" t="s">
        <v>14</v>
      </c>
      <c r="E296" s="81" t="s">
        <v>15</v>
      </c>
      <c r="F296" s="81"/>
      <c r="G296" s="3" t="s">
        <v>16</v>
      </c>
      <c r="H296" s="4" t="s">
        <v>17</v>
      </c>
      <c r="I296" s="4" t="s">
        <v>18</v>
      </c>
      <c r="J296" s="4" t="s">
        <v>19</v>
      </c>
    </row>
    <row r="297" spans="1:10" ht="25.95" customHeight="1" x14ac:dyDescent="0.25">
      <c r="A297" s="8" t="s">
        <v>20</v>
      </c>
      <c r="B297" s="10" t="s">
        <v>371</v>
      </c>
      <c r="C297" s="8" t="s">
        <v>22</v>
      </c>
      <c r="D297" s="8" t="s">
        <v>372</v>
      </c>
      <c r="E297" s="82" t="s">
        <v>147</v>
      </c>
      <c r="F297" s="82"/>
      <c r="G297" s="9" t="s">
        <v>56</v>
      </c>
      <c r="H297" s="12">
        <v>1</v>
      </c>
      <c r="I297" s="11">
        <v>44.93</v>
      </c>
      <c r="J297" s="11">
        <v>44.93</v>
      </c>
    </row>
    <row r="298" spans="1:10" ht="25.95" customHeight="1" x14ac:dyDescent="0.25">
      <c r="A298" s="14" t="s">
        <v>26</v>
      </c>
      <c r="B298" s="16" t="s">
        <v>72</v>
      </c>
      <c r="C298" s="14" t="s">
        <v>22</v>
      </c>
      <c r="D298" s="14" t="s">
        <v>73</v>
      </c>
      <c r="E298" s="83" t="s">
        <v>24</v>
      </c>
      <c r="F298" s="83"/>
      <c r="G298" s="15" t="s">
        <v>25</v>
      </c>
      <c r="H298" s="18">
        <v>0.15359999999999999</v>
      </c>
      <c r="I298" s="17">
        <v>25.55</v>
      </c>
      <c r="J298" s="17">
        <v>3.92</v>
      </c>
    </row>
    <row r="299" spans="1:10" ht="24" customHeight="1" x14ac:dyDescent="0.25">
      <c r="A299" s="14" t="s">
        <v>26</v>
      </c>
      <c r="B299" s="16" t="s">
        <v>78</v>
      </c>
      <c r="C299" s="14" t="s">
        <v>22</v>
      </c>
      <c r="D299" s="14" t="s">
        <v>79</v>
      </c>
      <c r="E299" s="83" t="s">
        <v>24</v>
      </c>
      <c r="F299" s="83"/>
      <c r="G299" s="15" t="s">
        <v>25</v>
      </c>
      <c r="H299" s="18">
        <v>4.8399999999999999E-2</v>
      </c>
      <c r="I299" s="17">
        <v>20.32</v>
      </c>
      <c r="J299" s="17">
        <v>0.98</v>
      </c>
    </row>
    <row r="300" spans="1:10" ht="24" customHeight="1" x14ac:dyDescent="0.25">
      <c r="A300" s="19" t="s">
        <v>29</v>
      </c>
      <c r="B300" s="21" t="s">
        <v>373</v>
      </c>
      <c r="C300" s="19" t="s">
        <v>22</v>
      </c>
      <c r="D300" s="19" t="s">
        <v>374</v>
      </c>
      <c r="E300" s="84" t="s">
        <v>59</v>
      </c>
      <c r="F300" s="84"/>
      <c r="G300" s="20" t="s">
        <v>56</v>
      </c>
      <c r="H300" s="23">
        <v>1</v>
      </c>
      <c r="I300" s="22">
        <v>40.03</v>
      </c>
      <c r="J300" s="22">
        <v>40.03</v>
      </c>
    </row>
    <row r="301" spans="1:10" x14ac:dyDescent="0.25">
      <c r="A301" s="36"/>
      <c r="B301" s="36"/>
      <c r="C301" s="36"/>
      <c r="D301" s="36"/>
      <c r="E301" s="36" t="s">
        <v>44</v>
      </c>
      <c r="F301" s="37">
        <v>3.93</v>
      </c>
      <c r="G301" s="36" t="s">
        <v>45</v>
      </c>
      <c r="H301" s="37">
        <v>0</v>
      </c>
      <c r="I301" s="36" t="s">
        <v>46</v>
      </c>
      <c r="J301" s="37">
        <v>3.93</v>
      </c>
    </row>
    <row r="302" spans="1:10" x14ac:dyDescent="0.25">
      <c r="A302" s="36"/>
      <c r="B302" s="36"/>
      <c r="C302" s="36"/>
      <c r="D302" s="36"/>
      <c r="E302" s="36" t="s">
        <v>47</v>
      </c>
      <c r="F302" s="37">
        <v>10.27</v>
      </c>
      <c r="G302" s="36"/>
      <c r="H302" s="85" t="s">
        <v>48</v>
      </c>
      <c r="I302" s="85"/>
      <c r="J302" s="37">
        <v>55.2</v>
      </c>
    </row>
    <row r="303" spans="1:10" ht="30" customHeight="1" x14ac:dyDescent="0.25">
      <c r="A303" s="31"/>
      <c r="B303" s="31"/>
      <c r="C303" s="31"/>
      <c r="D303" s="31"/>
      <c r="E303" s="31"/>
      <c r="F303" s="31"/>
      <c r="G303" s="31" t="s">
        <v>49</v>
      </c>
      <c r="H303" s="33">
        <v>6</v>
      </c>
      <c r="I303" s="31" t="s">
        <v>50</v>
      </c>
      <c r="J303" s="32">
        <v>331.2</v>
      </c>
    </row>
    <row r="304" spans="1:10" ht="1.0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8" customHeight="1" x14ac:dyDescent="0.25">
      <c r="A305" s="2" t="s">
        <v>375</v>
      </c>
      <c r="B305" s="4" t="s">
        <v>12</v>
      </c>
      <c r="C305" s="2" t="s">
        <v>13</v>
      </c>
      <c r="D305" s="2" t="s">
        <v>14</v>
      </c>
      <c r="E305" s="81" t="s">
        <v>15</v>
      </c>
      <c r="F305" s="81"/>
      <c r="G305" s="3" t="s">
        <v>16</v>
      </c>
      <c r="H305" s="4" t="s">
        <v>17</v>
      </c>
      <c r="I305" s="4" t="s">
        <v>18</v>
      </c>
      <c r="J305" s="4" t="s">
        <v>19</v>
      </c>
    </row>
    <row r="306" spans="1:10" ht="39" customHeight="1" x14ac:dyDescent="0.25">
      <c r="A306" s="8" t="s">
        <v>20</v>
      </c>
      <c r="B306" s="10" t="s">
        <v>376</v>
      </c>
      <c r="C306" s="8" t="s">
        <v>22</v>
      </c>
      <c r="D306" s="8" t="s">
        <v>377</v>
      </c>
      <c r="E306" s="82" t="s">
        <v>147</v>
      </c>
      <c r="F306" s="82"/>
      <c r="G306" s="9" t="s">
        <v>56</v>
      </c>
      <c r="H306" s="12">
        <v>1</v>
      </c>
      <c r="I306" s="11">
        <v>735.49</v>
      </c>
      <c r="J306" s="11">
        <v>735.49</v>
      </c>
    </row>
    <row r="307" spans="1:10" ht="25.95" customHeight="1" x14ac:dyDescent="0.25">
      <c r="A307" s="14" t="s">
        <v>26</v>
      </c>
      <c r="B307" s="16" t="s">
        <v>72</v>
      </c>
      <c r="C307" s="14" t="s">
        <v>22</v>
      </c>
      <c r="D307" s="14" t="s">
        <v>73</v>
      </c>
      <c r="E307" s="83" t="s">
        <v>24</v>
      </c>
      <c r="F307" s="83"/>
      <c r="G307" s="15" t="s">
        <v>25</v>
      </c>
      <c r="H307" s="18">
        <v>1.1539999999999999</v>
      </c>
      <c r="I307" s="17">
        <v>25.55</v>
      </c>
      <c r="J307" s="17">
        <v>29.48</v>
      </c>
    </row>
    <row r="308" spans="1:10" ht="24" customHeight="1" x14ac:dyDescent="0.25">
      <c r="A308" s="14" t="s">
        <v>26</v>
      </c>
      <c r="B308" s="16" t="s">
        <v>78</v>
      </c>
      <c r="C308" s="14" t="s">
        <v>22</v>
      </c>
      <c r="D308" s="14" t="s">
        <v>79</v>
      </c>
      <c r="E308" s="83" t="s">
        <v>24</v>
      </c>
      <c r="F308" s="83"/>
      <c r="G308" s="15" t="s">
        <v>25</v>
      </c>
      <c r="H308" s="18">
        <v>0.55649999999999999</v>
      </c>
      <c r="I308" s="17">
        <v>20.32</v>
      </c>
      <c r="J308" s="17">
        <v>11.3</v>
      </c>
    </row>
    <row r="309" spans="1:10" ht="39" customHeight="1" x14ac:dyDescent="0.25">
      <c r="A309" s="19" t="s">
        <v>29</v>
      </c>
      <c r="B309" s="21" t="s">
        <v>362</v>
      </c>
      <c r="C309" s="19" t="s">
        <v>22</v>
      </c>
      <c r="D309" s="19" t="s">
        <v>363</v>
      </c>
      <c r="E309" s="84" t="s">
        <v>59</v>
      </c>
      <c r="F309" s="84"/>
      <c r="G309" s="20" t="s">
        <v>56</v>
      </c>
      <c r="H309" s="23">
        <v>2</v>
      </c>
      <c r="I309" s="22">
        <v>22.44</v>
      </c>
      <c r="J309" s="22">
        <v>44.88</v>
      </c>
    </row>
    <row r="310" spans="1:10" ht="25.95" customHeight="1" x14ac:dyDescent="0.25">
      <c r="A310" s="19" t="s">
        <v>29</v>
      </c>
      <c r="B310" s="21" t="s">
        <v>364</v>
      </c>
      <c r="C310" s="19" t="s">
        <v>22</v>
      </c>
      <c r="D310" s="19" t="s">
        <v>365</v>
      </c>
      <c r="E310" s="84" t="s">
        <v>59</v>
      </c>
      <c r="F310" s="84"/>
      <c r="G310" s="20" t="s">
        <v>56</v>
      </c>
      <c r="H310" s="23">
        <v>1</v>
      </c>
      <c r="I310" s="22">
        <v>11.57</v>
      </c>
      <c r="J310" s="22">
        <v>11.57</v>
      </c>
    </row>
    <row r="311" spans="1:10" ht="25.95" customHeight="1" x14ac:dyDescent="0.25">
      <c r="A311" s="19" t="s">
        <v>29</v>
      </c>
      <c r="B311" s="21" t="s">
        <v>378</v>
      </c>
      <c r="C311" s="19" t="s">
        <v>22</v>
      </c>
      <c r="D311" s="19" t="s">
        <v>379</v>
      </c>
      <c r="E311" s="84" t="s">
        <v>59</v>
      </c>
      <c r="F311" s="84"/>
      <c r="G311" s="20" t="s">
        <v>56</v>
      </c>
      <c r="H311" s="23">
        <v>1</v>
      </c>
      <c r="I311" s="22">
        <v>625.74</v>
      </c>
      <c r="J311" s="22">
        <v>625.74</v>
      </c>
    </row>
    <row r="312" spans="1:10" ht="24" customHeight="1" x14ac:dyDescent="0.25">
      <c r="A312" s="19" t="s">
        <v>29</v>
      </c>
      <c r="B312" s="21" t="s">
        <v>368</v>
      </c>
      <c r="C312" s="19" t="s">
        <v>22</v>
      </c>
      <c r="D312" s="19" t="s">
        <v>369</v>
      </c>
      <c r="E312" s="84" t="s">
        <v>59</v>
      </c>
      <c r="F312" s="84"/>
      <c r="G312" s="20" t="s">
        <v>117</v>
      </c>
      <c r="H312" s="23">
        <v>8.8099999999999998E-2</v>
      </c>
      <c r="I312" s="22">
        <v>142.22</v>
      </c>
      <c r="J312" s="22">
        <v>12.52</v>
      </c>
    </row>
    <row r="313" spans="1:10" x14ac:dyDescent="0.25">
      <c r="A313" s="36"/>
      <c r="B313" s="36"/>
      <c r="C313" s="36"/>
      <c r="D313" s="36"/>
      <c r="E313" s="36" t="s">
        <v>44</v>
      </c>
      <c r="F313" s="37">
        <v>32.49</v>
      </c>
      <c r="G313" s="36" t="s">
        <v>45</v>
      </c>
      <c r="H313" s="37">
        <v>0</v>
      </c>
      <c r="I313" s="36" t="s">
        <v>46</v>
      </c>
      <c r="J313" s="37">
        <v>32.49</v>
      </c>
    </row>
    <row r="314" spans="1:10" x14ac:dyDescent="0.25">
      <c r="A314" s="36"/>
      <c r="B314" s="36"/>
      <c r="C314" s="36"/>
      <c r="D314" s="36"/>
      <c r="E314" s="36" t="s">
        <v>47</v>
      </c>
      <c r="F314" s="37">
        <v>168.28</v>
      </c>
      <c r="G314" s="36"/>
      <c r="H314" s="85" t="s">
        <v>48</v>
      </c>
      <c r="I314" s="85"/>
      <c r="J314" s="37">
        <v>903.77</v>
      </c>
    </row>
    <row r="315" spans="1:10" ht="30" customHeight="1" x14ac:dyDescent="0.25">
      <c r="A315" s="31"/>
      <c r="B315" s="31"/>
      <c r="C315" s="31"/>
      <c r="D315" s="31"/>
      <c r="E315" s="31"/>
      <c r="F315" s="31"/>
      <c r="G315" s="31" t="s">
        <v>49</v>
      </c>
      <c r="H315" s="33">
        <v>2</v>
      </c>
      <c r="I315" s="31" t="s">
        <v>50</v>
      </c>
      <c r="J315" s="32">
        <v>1807.54</v>
      </c>
    </row>
    <row r="316" spans="1:10" ht="1.0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8" customHeight="1" x14ac:dyDescent="0.25">
      <c r="A317" s="2" t="s">
        <v>380</v>
      </c>
      <c r="B317" s="4" t="s">
        <v>12</v>
      </c>
      <c r="C317" s="2" t="s">
        <v>13</v>
      </c>
      <c r="D317" s="2" t="s">
        <v>14</v>
      </c>
      <c r="E317" s="81" t="s">
        <v>15</v>
      </c>
      <c r="F317" s="81"/>
      <c r="G317" s="3" t="s">
        <v>16</v>
      </c>
      <c r="H317" s="4" t="s">
        <v>17</v>
      </c>
      <c r="I317" s="4" t="s">
        <v>18</v>
      </c>
      <c r="J317" s="4" t="s">
        <v>19</v>
      </c>
    </row>
    <row r="318" spans="1:10" ht="25.95" customHeight="1" x14ac:dyDescent="0.25">
      <c r="A318" s="8" t="s">
        <v>20</v>
      </c>
      <c r="B318" s="10" t="s">
        <v>381</v>
      </c>
      <c r="C318" s="8" t="s">
        <v>22</v>
      </c>
      <c r="D318" s="8" t="s">
        <v>382</v>
      </c>
      <c r="E318" s="82" t="s">
        <v>147</v>
      </c>
      <c r="F318" s="82"/>
      <c r="G318" s="9" t="s">
        <v>56</v>
      </c>
      <c r="H318" s="12">
        <v>1</v>
      </c>
      <c r="I318" s="11">
        <v>315.92</v>
      </c>
      <c r="J318" s="11">
        <v>315.92</v>
      </c>
    </row>
    <row r="319" spans="1:10" ht="25.95" customHeight="1" x14ac:dyDescent="0.25">
      <c r="A319" s="14" t="s">
        <v>26</v>
      </c>
      <c r="B319" s="16" t="s">
        <v>72</v>
      </c>
      <c r="C319" s="14" t="s">
        <v>22</v>
      </c>
      <c r="D319" s="14" t="s">
        <v>73</v>
      </c>
      <c r="E319" s="83" t="s">
        <v>24</v>
      </c>
      <c r="F319" s="83"/>
      <c r="G319" s="15" t="s">
        <v>25</v>
      </c>
      <c r="H319" s="18">
        <v>0.94850000000000001</v>
      </c>
      <c r="I319" s="17">
        <v>25.55</v>
      </c>
      <c r="J319" s="17">
        <v>24.23</v>
      </c>
    </row>
    <row r="320" spans="1:10" ht="24" customHeight="1" x14ac:dyDescent="0.25">
      <c r="A320" s="14" t="s">
        <v>26</v>
      </c>
      <c r="B320" s="16" t="s">
        <v>78</v>
      </c>
      <c r="C320" s="14" t="s">
        <v>22</v>
      </c>
      <c r="D320" s="14" t="s">
        <v>79</v>
      </c>
      <c r="E320" s="83" t="s">
        <v>24</v>
      </c>
      <c r="F320" s="83"/>
      <c r="G320" s="15" t="s">
        <v>25</v>
      </c>
      <c r="H320" s="18">
        <v>0.29880000000000001</v>
      </c>
      <c r="I320" s="17">
        <v>20.32</v>
      </c>
      <c r="J320" s="17">
        <v>6.07</v>
      </c>
    </row>
    <row r="321" spans="1:10" ht="39" customHeight="1" x14ac:dyDescent="0.25">
      <c r="A321" s="19" t="s">
        <v>29</v>
      </c>
      <c r="B321" s="21" t="s">
        <v>383</v>
      </c>
      <c r="C321" s="19" t="s">
        <v>22</v>
      </c>
      <c r="D321" s="19" t="s">
        <v>384</v>
      </c>
      <c r="E321" s="84" t="s">
        <v>59</v>
      </c>
      <c r="F321" s="84"/>
      <c r="G321" s="20" t="s">
        <v>56</v>
      </c>
      <c r="H321" s="23">
        <v>6</v>
      </c>
      <c r="I321" s="22">
        <v>16.64</v>
      </c>
      <c r="J321" s="22">
        <v>99.84</v>
      </c>
    </row>
    <row r="322" spans="1:10" ht="25.95" customHeight="1" x14ac:dyDescent="0.25">
      <c r="A322" s="19" t="s">
        <v>29</v>
      </c>
      <c r="B322" s="21" t="s">
        <v>385</v>
      </c>
      <c r="C322" s="19" t="s">
        <v>22</v>
      </c>
      <c r="D322" s="19" t="s">
        <v>386</v>
      </c>
      <c r="E322" s="84" t="s">
        <v>59</v>
      </c>
      <c r="F322" s="84"/>
      <c r="G322" s="20" t="s">
        <v>56</v>
      </c>
      <c r="H322" s="23">
        <v>1</v>
      </c>
      <c r="I322" s="22">
        <v>185.78</v>
      </c>
      <c r="J322" s="22">
        <v>185.78</v>
      </c>
    </row>
    <row r="323" spans="1:10" x14ac:dyDescent="0.25">
      <c r="A323" s="36"/>
      <c r="B323" s="36"/>
      <c r="C323" s="36"/>
      <c r="D323" s="36"/>
      <c r="E323" s="36" t="s">
        <v>44</v>
      </c>
      <c r="F323" s="37">
        <v>24.31</v>
      </c>
      <c r="G323" s="36" t="s">
        <v>45</v>
      </c>
      <c r="H323" s="37">
        <v>0</v>
      </c>
      <c r="I323" s="36" t="s">
        <v>46</v>
      </c>
      <c r="J323" s="37">
        <v>24.31</v>
      </c>
    </row>
    <row r="324" spans="1:10" x14ac:dyDescent="0.25">
      <c r="A324" s="36"/>
      <c r="B324" s="36"/>
      <c r="C324" s="36"/>
      <c r="D324" s="36"/>
      <c r="E324" s="36" t="s">
        <v>47</v>
      </c>
      <c r="F324" s="37">
        <v>72.28</v>
      </c>
      <c r="G324" s="36"/>
      <c r="H324" s="85" t="s">
        <v>48</v>
      </c>
      <c r="I324" s="85"/>
      <c r="J324" s="37">
        <v>388.2</v>
      </c>
    </row>
    <row r="325" spans="1:10" ht="30" customHeight="1" x14ac:dyDescent="0.25">
      <c r="A325" s="31"/>
      <c r="B325" s="31"/>
      <c r="C325" s="31"/>
      <c r="D325" s="31"/>
      <c r="E325" s="31"/>
      <c r="F325" s="31"/>
      <c r="G325" s="31" t="s">
        <v>49</v>
      </c>
      <c r="H325" s="33">
        <v>4</v>
      </c>
      <c r="I325" s="31" t="s">
        <v>50</v>
      </c>
      <c r="J325" s="32">
        <v>1552.8</v>
      </c>
    </row>
    <row r="326" spans="1:10" ht="1.0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8" customHeight="1" x14ac:dyDescent="0.25">
      <c r="A327" s="2" t="s">
        <v>387</v>
      </c>
      <c r="B327" s="4" t="s">
        <v>12</v>
      </c>
      <c r="C327" s="2" t="s">
        <v>13</v>
      </c>
      <c r="D327" s="2" t="s">
        <v>14</v>
      </c>
      <c r="E327" s="81" t="s">
        <v>15</v>
      </c>
      <c r="F327" s="81"/>
      <c r="G327" s="3" t="s">
        <v>16</v>
      </c>
      <c r="H327" s="4" t="s">
        <v>17</v>
      </c>
      <c r="I327" s="4" t="s">
        <v>18</v>
      </c>
      <c r="J327" s="4" t="s">
        <v>19</v>
      </c>
    </row>
    <row r="328" spans="1:10" ht="64.95" customHeight="1" x14ac:dyDescent="0.25">
      <c r="A328" s="8" t="s">
        <v>20</v>
      </c>
      <c r="B328" s="10" t="s">
        <v>148</v>
      </c>
      <c r="C328" s="8" t="s">
        <v>22</v>
      </c>
      <c r="D328" s="8" t="s">
        <v>149</v>
      </c>
      <c r="E328" s="82" t="s">
        <v>147</v>
      </c>
      <c r="F328" s="82"/>
      <c r="G328" s="9" t="s">
        <v>56</v>
      </c>
      <c r="H328" s="12">
        <v>1</v>
      </c>
      <c r="I328" s="11">
        <v>259.25</v>
      </c>
      <c r="J328" s="11">
        <v>259.25</v>
      </c>
    </row>
    <row r="329" spans="1:10" ht="39" customHeight="1" x14ac:dyDescent="0.25">
      <c r="A329" s="14" t="s">
        <v>26</v>
      </c>
      <c r="B329" s="16" t="s">
        <v>388</v>
      </c>
      <c r="C329" s="14" t="s">
        <v>22</v>
      </c>
      <c r="D329" s="14" t="s">
        <v>389</v>
      </c>
      <c r="E329" s="83" t="s">
        <v>147</v>
      </c>
      <c r="F329" s="83"/>
      <c r="G329" s="15" t="s">
        <v>56</v>
      </c>
      <c r="H329" s="18">
        <v>1</v>
      </c>
      <c r="I329" s="17">
        <v>11.69</v>
      </c>
      <c r="J329" s="17">
        <v>11.69</v>
      </c>
    </row>
    <row r="330" spans="1:10" ht="25.95" customHeight="1" x14ac:dyDescent="0.25">
      <c r="A330" s="14" t="s">
        <v>26</v>
      </c>
      <c r="B330" s="16" t="s">
        <v>353</v>
      </c>
      <c r="C330" s="14" t="s">
        <v>22</v>
      </c>
      <c r="D330" s="14" t="s">
        <v>354</v>
      </c>
      <c r="E330" s="83" t="s">
        <v>147</v>
      </c>
      <c r="F330" s="83"/>
      <c r="G330" s="15" t="s">
        <v>56</v>
      </c>
      <c r="H330" s="18">
        <v>1</v>
      </c>
      <c r="I330" s="17">
        <v>15.81</v>
      </c>
      <c r="J330" s="17">
        <v>15.81</v>
      </c>
    </row>
    <row r="331" spans="1:10" ht="25.95" customHeight="1" x14ac:dyDescent="0.25">
      <c r="A331" s="14" t="s">
        <v>26</v>
      </c>
      <c r="B331" s="16" t="s">
        <v>390</v>
      </c>
      <c r="C331" s="14" t="s">
        <v>22</v>
      </c>
      <c r="D331" s="14" t="s">
        <v>391</v>
      </c>
      <c r="E331" s="83" t="s">
        <v>147</v>
      </c>
      <c r="F331" s="83"/>
      <c r="G331" s="15" t="s">
        <v>56</v>
      </c>
      <c r="H331" s="18">
        <v>1</v>
      </c>
      <c r="I331" s="17">
        <v>12.8</v>
      </c>
      <c r="J331" s="17">
        <v>12.8</v>
      </c>
    </row>
    <row r="332" spans="1:10" ht="39" customHeight="1" x14ac:dyDescent="0.25">
      <c r="A332" s="14" t="s">
        <v>26</v>
      </c>
      <c r="B332" s="16" t="s">
        <v>392</v>
      </c>
      <c r="C332" s="14" t="s">
        <v>22</v>
      </c>
      <c r="D332" s="14" t="s">
        <v>393</v>
      </c>
      <c r="E332" s="83" t="s">
        <v>147</v>
      </c>
      <c r="F332" s="83"/>
      <c r="G332" s="15" t="s">
        <v>56</v>
      </c>
      <c r="H332" s="18">
        <v>1</v>
      </c>
      <c r="I332" s="17">
        <v>141.36000000000001</v>
      </c>
      <c r="J332" s="17">
        <v>141.36000000000001</v>
      </c>
    </row>
    <row r="333" spans="1:10" ht="39" customHeight="1" x14ac:dyDescent="0.25">
      <c r="A333" s="14" t="s">
        <v>26</v>
      </c>
      <c r="B333" s="16" t="s">
        <v>394</v>
      </c>
      <c r="C333" s="14" t="s">
        <v>22</v>
      </c>
      <c r="D333" s="14" t="s">
        <v>395</v>
      </c>
      <c r="E333" s="83" t="s">
        <v>147</v>
      </c>
      <c r="F333" s="83"/>
      <c r="G333" s="15" t="s">
        <v>56</v>
      </c>
      <c r="H333" s="18">
        <v>1</v>
      </c>
      <c r="I333" s="17">
        <v>77.59</v>
      </c>
      <c r="J333" s="17">
        <v>77.59</v>
      </c>
    </row>
    <row r="334" spans="1:10" x14ac:dyDescent="0.25">
      <c r="A334" s="36"/>
      <c r="B334" s="36"/>
      <c r="C334" s="36"/>
      <c r="D334" s="36"/>
      <c r="E334" s="36" t="s">
        <v>44</v>
      </c>
      <c r="F334" s="37">
        <v>22.58</v>
      </c>
      <c r="G334" s="36" t="s">
        <v>45</v>
      </c>
      <c r="H334" s="37">
        <v>0</v>
      </c>
      <c r="I334" s="36" t="s">
        <v>46</v>
      </c>
      <c r="J334" s="37">
        <v>22.58</v>
      </c>
    </row>
    <row r="335" spans="1:10" x14ac:dyDescent="0.25">
      <c r="A335" s="36"/>
      <c r="B335" s="36"/>
      <c r="C335" s="36"/>
      <c r="D335" s="36"/>
      <c r="E335" s="36" t="s">
        <v>47</v>
      </c>
      <c r="F335" s="37">
        <v>59.31</v>
      </c>
      <c r="G335" s="36"/>
      <c r="H335" s="85" t="s">
        <v>48</v>
      </c>
      <c r="I335" s="85"/>
      <c r="J335" s="37">
        <v>318.56</v>
      </c>
    </row>
    <row r="336" spans="1:10" ht="30" customHeight="1" x14ac:dyDescent="0.25">
      <c r="A336" s="31"/>
      <c r="B336" s="31"/>
      <c r="C336" s="31"/>
      <c r="D336" s="31"/>
      <c r="E336" s="31"/>
      <c r="F336" s="31"/>
      <c r="G336" s="31" t="s">
        <v>49</v>
      </c>
      <c r="H336" s="33">
        <v>2</v>
      </c>
      <c r="I336" s="31" t="s">
        <v>50</v>
      </c>
      <c r="J336" s="32">
        <v>637.12</v>
      </c>
    </row>
    <row r="337" spans="1:10" ht="1.0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8" customHeight="1" x14ac:dyDescent="0.25">
      <c r="A338" s="2" t="s">
        <v>396</v>
      </c>
      <c r="B338" s="4" t="s">
        <v>12</v>
      </c>
      <c r="C338" s="2" t="s">
        <v>13</v>
      </c>
      <c r="D338" s="2" t="s">
        <v>14</v>
      </c>
      <c r="E338" s="81" t="s">
        <v>15</v>
      </c>
      <c r="F338" s="81"/>
      <c r="G338" s="3" t="s">
        <v>16</v>
      </c>
      <c r="H338" s="4" t="s">
        <v>17</v>
      </c>
      <c r="I338" s="4" t="s">
        <v>18</v>
      </c>
      <c r="J338" s="4" t="s">
        <v>19</v>
      </c>
    </row>
    <row r="339" spans="1:10" ht="25.95" customHeight="1" x14ac:dyDescent="0.25">
      <c r="A339" s="8" t="s">
        <v>20</v>
      </c>
      <c r="B339" s="10" t="s">
        <v>397</v>
      </c>
      <c r="C339" s="8" t="s">
        <v>22</v>
      </c>
      <c r="D339" s="8" t="s">
        <v>398</v>
      </c>
      <c r="E339" s="82" t="s">
        <v>147</v>
      </c>
      <c r="F339" s="82"/>
      <c r="G339" s="9" t="s">
        <v>56</v>
      </c>
      <c r="H339" s="12">
        <v>1</v>
      </c>
      <c r="I339" s="11">
        <v>33.08</v>
      </c>
      <c r="J339" s="11">
        <v>33.08</v>
      </c>
    </row>
    <row r="340" spans="1:10" ht="25.95" customHeight="1" x14ac:dyDescent="0.25">
      <c r="A340" s="14" t="s">
        <v>26</v>
      </c>
      <c r="B340" s="16" t="s">
        <v>72</v>
      </c>
      <c r="C340" s="14" t="s">
        <v>22</v>
      </c>
      <c r="D340" s="14" t="s">
        <v>73</v>
      </c>
      <c r="E340" s="83" t="s">
        <v>24</v>
      </c>
      <c r="F340" s="83"/>
      <c r="G340" s="15" t="s">
        <v>25</v>
      </c>
      <c r="H340" s="18">
        <v>0.31619999999999998</v>
      </c>
      <c r="I340" s="17">
        <v>25.55</v>
      </c>
      <c r="J340" s="17">
        <v>8.07</v>
      </c>
    </row>
    <row r="341" spans="1:10" ht="24" customHeight="1" x14ac:dyDescent="0.25">
      <c r="A341" s="14" t="s">
        <v>26</v>
      </c>
      <c r="B341" s="16" t="s">
        <v>78</v>
      </c>
      <c r="C341" s="14" t="s">
        <v>22</v>
      </c>
      <c r="D341" s="14" t="s">
        <v>79</v>
      </c>
      <c r="E341" s="83" t="s">
        <v>24</v>
      </c>
      <c r="F341" s="83"/>
      <c r="G341" s="15" t="s">
        <v>25</v>
      </c>
      <c r="H341" s="18">
        <v>9.9599999999999994E-2</v>
      </c>
      <c r="I341" s="17">
        <v>20.32</v>
      </c>
      <c r="J341" s="17">
        <v>2.02</v>
      </c>
    </row>
    <row r="342" spans="1:10" ht="24" customHeight="1" x14ac:dyDescent="0.25">
      <c r="A342" s="19" t="s">
        <v>29</v>
      </c>
      <c r="B342" s="21" t="s">
        <v>399</v>
      </c>
      <c r="C342" s="19" t="s">
        <v>22</v>
      </c>
      <c r="D342" s="19" t="s">
        <v>400</v>
      </c>
      <c r="E342" s="84" t="s">
        <v>59</v>
      </c>
      <c r="F342" s="84"/>
      <c r="G342" s="20" t="s">
        <v>56</v>
      </c>
      <c r="H342" s="23">
        <v>1</v>
      </c>
      <c r="I342" s="22">
        <v>22.99</v>
      </c>
      <c r="J342" s="22">
        <v>22.99</v>
      </c>
    </row>
    <row r="343" spans="1:10" x14ac:dyDescent="0.25">
      <c r="A343" s="36"/>
      <c r="B343" s="36"/>
      <c r="C343" s="36"/>
      <c r="D343" s="36"/>
      <c r="E343" s="36" t="s">
        <v>44</v>
      </c>
      <c r="F343" s="37">
        <v>8.1</v>
      </c>
      <c r="G343" s="36" t="s">
        <v>45</v>
      </c>
      <c r="H343" s="37">
        <v>0</v>
      </c>
      <c r="I343" s="36" t="s">
        <v>46</v>
      </c>
      <c r="J343" s="37">
        <v>8.1</v>
      </c>
    </row>
    <row r="344" spans="1:10" x14ac:dyDescent="0.25">
      <c r="A344" s="36"/>
      <c r="B344" s="36"/>
      <c r="C344" s="36"/>
      <c r="D344" s="36"/>
      <c r="E344" s="36" t="s">
        <v>47</v>
      </c>
      <c r="F344" s="37">
        <v>7.56</v>
      </c>
      <c r="G344" s="36"/>
      <c r="H344" s="85" t="s">
        <v>48</v>
      </c>
      <c r="I344" s="85"/>
      <c r="J344" s="37">
        <v>40.64</v>
      </c>
    </row>
    <row r="345" spans="1:10" ht="30" customHeight="1" x14ac:dyDescent="0.25">
      <c r="A345" s="31"/>
      <c r="B345" s="31"/>
      <c r="C345" s="31"/>
      <c r="D345" s="31"/>
      <c r="E345" s="31"/>
      <c r="F345" s="31"/>
      <c r="G345" s="31" t="s">
        <v>49</v>
      </c>
      <c r="H345" s="33">
        <v>8</v>
      </c>
      <c r="I345" s="31" t="s">
        <v>50</v>
      </c>
      <c r="J345" s="32">
        <v>325.12</v>
      </c>
    </row>
    <row r="346" spans="1:10" ht="1.0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8" customHeight="1" x14ac:dyDescent="0.25">
      <c r="A347" s="2" t="s">
        <v>401</v>
      </c>
      <c r="B347" s="4" t="s">
        <v>12</v>
      </c>
      <c r="C347" s="2" t="s">
        <v>13</v>
      </c>
      <c r="D347" s="2" t="s">
        <v>14</v>
      </c>
      <c r="E347" s="81" t="s">
        <v>15</v>
      </c>
      <c r="F347" s="81"/>
      <c r="G347" s="3" t="s">
        <v>16</v>
      </c>
      <c r="H347" s="4" t="s">
        <v>17</v>
      </c>
      <c r="I347" s="4" t="s">
        <v>18</v>
      </c>
      <c r="J347" s="4" t="s">
        <v>19</v>
      </c>
    </row>
    <row r="348" spans="1:10" ht="25.95" customHeight="1" x14ac:dyDescent="0.25">
      <c r="A348" s="8" t="s">
        <v>20</v>
      </c>
      <c r="B348" s="10" t="s">
        <v>402</v>
      </c>
      <c r="C348" s="8" t="s">
        <v>22</v>
      </c>
      <c r="D348" s="8" t="s">
        <v>403</v>
      </c>
      <c r="E348" s="82" t="s">
        <v>147</v>
      </c>
      <c r="F348" s="82"/>
      <c r="G348" s="9" t="s">
        <v>56</v>
      </c>
      <c r="H348" s="12">
        <v>1</v>
      </c>
      <c r="I348" s="11">
        <v>40.19</v>
      </c>
      <c r="J348" s="11">
        <v>40.19</v>
      </c>
    </row>
    <row r="349" spans="1:10" ht="25.95" customHeight="1" x14ac:dyDescent="0.25">
      <c r="A349" s="14" t="s">
        <v>26</v>
      </c>
      <c r="B349" s="16" t="s">
        <v>72</v>
      </c>
      <c r="C349" s="14" t="s">
        <v>22</v>
      </c>
      <c r="D349" s="14" t="s">
        <v>73</v>
      </c>
      <c r="E349" s="83" t="s">
        <v>24</v>
      </c>
      <c r="F349" s="83"/>
      <c r="G349" s="15" t="s">
        <v>25</v>
      </c>
      <c r="H349" s="18">
        <v>0.31619999999999998</v>
      </c>
      <c r="I349" s="17">
        <v>25.55</v>
      </c>
      <c r="J349" s="17">
        <v>8.07</v>
      </c>
    </row>
    <row r="350" spans="1:10" ht="24" customHeight="1" x14ac:dyDescent="0.25">
      <c r="A350" s="14" t="s">
        <v>26</v>
      </c>
      <c r="B350" s="16" t="s">
        <v>78</v>
      </c>
      <c r="C350" s="14" t="s">
        <v>22</v>
      </c>
      <c r="D350" s="14" t="s">
        <v>79</v>
      </c>
      <c r="E350" s="83" t="s">
        <v>24</v>
      </c>
      <c r="F350" s="83"/>
      <c r="G350" s="15" t="s">
        <v>25</v>
      </c>
      <c r="H350" s="18">
        <v>9.9599999999999994E-2</v>
      </c>
      <c r="I350" s="17">
        <v>20.32</v>
      </c>
      <c r="J350" s="17">
        <v>2.02</v>
      </c>
    </row>
    <row r="351" spans="1:10" ht="24" customHeight="1" x14ac:dyDescent="0.25">
      <c r="A351" s="19" t="s">
        <v>29</v>
      </c>
      <c r="B351" s="21" t="s">
        <v>404</v>
      </c>
      <c r="C351" s="19" t="s">
        <v>22</v>
      </c>
      <c r="D351" s="19" t="s">
        <v>405</v>
      </c>
      <c r="E351" s="84" t="s">
        <v>59</v>
      </c>
      <c r="F351" s="84"/>
      <c r="G351" s="20" t="s">
        <v>56</v>
      </c>
      <c r="H351" s="23">
        <v>1</v>
      </c>
      <c r="I351" s="22">
        <v>30.1</v>
      </c>
      <c r="J351" s="22">
        <v>30.1</v>
      </c>
    </row>
    <row r="352" spans="1:10" x14ac:dyDescent="0.25">
      <c r="A352" s="36"/>
      <c r="B352" s="36"/>
      <c r="C352" s="36"/>
      <c r="D352" s="36"/>
      <c r="E352" s="36" t="s">
        <v>44</v>
      </c>
      <c r="F352" s="37">
        <v>8.1</v>
      </c>
      <c r="G352" s="36" t="s">
        <v>45</v>
      </c>
      <c r="H352" s="37">
        <v>0</v>
      </c>
      <c r="I352" s="36" t="s">
        <v>46</v>
      </c>
      <c r="J352" s="37">
        <v>8.1</v>
      </c>
    </row>
    <row r="353" spans="1:10" x14ac:dyDescent="0.25">
      <c r="A353" s="36"/>
      <c r="B353" s="36"/>
      <c r="C353" s="36"/>
      <c r="D353" s="36"/>
      <c r="E353" s="36" t="s">
        <v>47</v>
      </c>
      <c r="F353" s="37">
        <v>9.19</v>
      </c>
      <c r="G353" s="36"/>
      <c r="H353" s="85" t="s">
        <v>48</v>
      </c>
      <c r="I353" s="85"/>
      <c r="J353" s="37">
        <v>49.38</v>
      </c>
    </row>
    <row r="354" spans="1:10" ht="30" customHeight="1" x14ac:dyDescent="0.25">
      <c r="A354" s="31"/>
      <c r="B354" s="31"/>
      <c r="C354" s="31"/>
      <c r="D354" s="31"/>
      <c r="E354" s="31"/>
      <c r="F354" s="31"/>
      <c r="G354" s="31" t="s">
        <v>49</v>
      </c>
      <c r="H354" s="33">
        <v>8</v>
      </c>
      <c r="I354" s="31" t="s">
        <v>50</v>
      </c>
      <c r="J354" s="32">
        <v>395.04</v>
      </c>
    </row>
    <row r="355" spans="1:10" ht="1.0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8" customHeight="1" x14ac:dyDescent="0.25">
      <c r="A356" s="2" t="s">
        <v>406</v>
      </c>
      <c r="B356" s="4" t="s">
        <v>12</v>
      </c>
      <c r="C356" s="2" t="s">
        <v>13</v>
      </c>
      <c r="D356" s="2" t="s">
        <v>14</v>
      </c>
      <c r="E356" s="81" t="s">
        <v>15</v>
      </c>
      <c r="F356" s="81"/>
      <c r="G356" s="3" t="s">
        <v>16</v>
      </c>
      <c r="H356" s="4" t="s">
        <v>17</v>
      </c>
      <c r="I356" s="4" t="s">
        <v>18</v>
      </c>
      <c r="J356" s="4" t="s">
        <v>19</v>
      </c>
    </row>
    <row r="357" spans="1:10" ht="25.95" customHeight="1" x14ac:dyDescent="0.25">
      <c r="A357" s="8" t="s">
        <v>20</v>
      </c>
      <c r="B357" s="10" t="s">
        <v>407</v>
      </c>
      <c r="C357" s="8" t="s">
        <v>22</v>
      </c>
      <c r="D357" s="8" t="s">
        <v>408</v>
      </c>
      <c r="E357" s="82" t="s">
        <v>147</v>
      </c>
      <c r="F357" s="82"/>
      <c r="G357" s="9" t="s">
        <v>56</v>
      </c>
      <c r="H357" s="12">
        <v>1</v>
      </c>
      <c r="I357" s="11">
        <v>39.43</v>
      </c>
      <c r="J357" s="11">
        <v>39.43</v>
      </c>
    </row>
    <row r="358" spans="1:10" ht="25.95" customHeight="1" x14ac:dyDescent="0.25">
      <c r="A358" s="14" t="s">
        <v>26</v>
      </c>
      <c r="B358" s="16" t="s">
        <v>72</v>
      </c>
      <c r="C358" s="14" t="s">
        <v>22</v>
      </c>
      <c r="D358" s="14" t="s">
        <v>73</v>
      </c>
      <c r="E358" s="83" t="s">
        <v>24</v>
      </c>
      <c r="F358" s="83"/>
      <c r="G358" s="15" t="s">
        <v>25</v>
      </c>
      <c r="H358" s="18">
        <v>0.31619999999999998</v>
      </c>
      <c r="I358" s="17">
        <v>25.55</v>
      </c>
      <c r="J358" s="17">
        <v>8.07</v>
      </c>
    </row>
    <row r="359" spans="1:10" ht="24" customHeight="1" x14ac:dyDescent="0.25">
      <c r="A359" s="14" t="s">
        <v>26</v>
      </c>
      <c r="B359" s="16" t="s">
        <v>78</v>
      </c>
      <c r="C359" s="14" t="s">
        <v>22</v>
      </c>
      <c r="D359" s="14" t="s">
        <v>79</v>
      </c>
      <c r="E359" s="83" t="s">
        <v>24</v>
      </c>
      <c r="F359" s="83"/>
      <c r="G359" s="15" t="s">
        <v>25</v>
      </c>
      <c r="H359" s="18">
        <v>9.9599999999999994E-2</v>
      </c>
      <c r="I359" s="17">
        <v>20.32</v>
      </c>
      <c r="J359" s="17">
        <v>2.02</v>
      </c>
    </row>
    <row r="360" spans="1:10" ht="24" customHeight="1" x14ac:dyDescent="0.25">
      <c r="A360" s="19" t="s">
        <v>29</v>
      </c>
      <c r="B360" s="21" t="s">
        <v>409</v>
      </c>
      <c r="C360" s="19" t="s">
        <v>22</v>
      </c>
      <c r="D360" s="19" t="s">
        <v>410</v>
      </c>
      <c r="E360" s="84" t="s">
        <v>59</v>
      </c>
      <c r="F360" s="84"/>
      <c r="G360" s="20" t="s">
        <v>56</v>
      </c>
      <c r="H360" s="23">
        <v>1</v>
      </c>
      <c r="I360" s="22">
        <v>29.34</v>
      </c>
      <c r="J360" s="22">
        <v>29.34</v>
      </c>
    </row>
    <row r="361" spans="1:10" x14ac:dyDescent="0.25">
      <c r="A361" s="36"/>
      <c r="B361" s="36"/>
      <c r="C361" s="36"/>
      <c r="D361" s="36"/>
      <c r="E361" s="36" t="s">
        <v>44</v>
      </c>
      <c r="F361" s="37">
        <v>8.1</v>
      </c>
      <c r="G361" s="36" t="s">
        <v>45</v>
      </c>
      <c r="H361" s="37">
        <v>0</v>
      </c>
      <c r="I361" s="36" t="s">
        <v>46</v>
      </c>
      <c r="J361" s="37">
        <v>8.1</v>
      </c>
    </row>
    <row r="362" spans="1:10" x14ac:dyDescent="0.25">
      <c r="A362" s="36"/>
      <c r="B362" s="36"/>
      <c r="C362" s="36"/>
      <c r="D362" s="36"/>
      <c r="E362" s="36" t="s">
        <v>47</v>
      </c>
      <c r="F362" s="37">
        <v>9.02</v>
      </c>
      <c r="G362" s="36"/>
      <c r="H362" s="85" t="s">
        <v>48</v>
      </c>
      <c r="I362" s="85"/>
      <c r="J362" s="37">
        <v>48.45</v>
      </c>
    </row>
    <row r="363" spans="1:10" ht="30" customHeight="1" x14ac:dyDescent="0.25">
      <c r="A363" s="31"/>
      <c r="B363" s="31"/>
      <c r="C363" s="31"/>
      <c r="D363" s="31"/>
      <c r="E363" s="31"/>
      <c r="F363" s="31"/>
      <c r="G363" s="31" t="s">
        <v>49</v>
      </c>
      <c r="H363" s="33">
        <v>8</v>
      </c>
      <c r="I363" s="31" t="s">
        <v>50</v>
      </c>
      <c r="J363" s="32">
        <v>387.6</v>
      </c>
    </row>
    <row r="364" spans="1:10" ht="1.0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8" customHeight="1" x14ac:dyDescent="0.25">
      <c r="A365" s="2" t="s">
        <v>411</v>
      </c>
      <c r="B365" s="4" t="s">
        <v>12</v>
      </c>
      <c r="C365" s="2" t="s">
        <v>13</v>
      </c>
      <c r="D365" s="2" t="s">
        <v>14</v>
      </c>
      <c r="E365" s="81" t="s">
        <v>15</v>
      </c>
      <c r="F365" s="81"/>
      <c r="G365" s="3" t="s">
        <v>16</v>
      </c>
      <c r="H365" s="4" t="s">
        <v>17</v>
      </c>
      <c r="I365" s="4" t="s">
        <v>18</v>
      </c>
      <c r="J365" s="4" t="s">
        <v>19</v>
      </c>
    </row>
    <row r="366" spans="1:10" ht="39" customHeight="1" x14ac:dyDescent="0.25">
      <c r="A366" s="8" t="s">
        <v>20</v>
      </c>
      <c r="B366" s="10" t="s">
        <v>412</v>
      </c>
      <c r="C366" s="8" t="s">
        <v>22</v>
      </c>
      <c r="D366" s="8" t="s">
        <v>413</v>
      </c>
      <c r="E366" s="82" t="s">
        <v>147</v>
      </c>
      <c r="F366" s="82"/>
      <c r="G366" s="9" t="s">
        <v>56</v>
      </c>
      <c r="H366" s="12">
        <v>1</v>
      </c>
      <c r="I366" s="11">
        <v>336.47</v>
      </c>
      <c r="J366" s="11">
        <v>336.47</v>
      </c>
    </row>
    <row r="367" spans="1:10" ht="25.95" customHeight="1" x14ac:dyDescent="0.25">
      <c r="A367" s="14" t="s">
        <v>26</v>
      </c>
      <c r="B367" s="16" t="s">
        <v>72</v>
      </c>
      <c r="C367" s="14" t="s">
        <v>22</v>
      </c>
      <c r="D367" s="14" t="s">
        <v>73</v>
      </c>
      <c r="E367" s="83" t="s">
        <v>24</v>
      </c>
      <c r="F367" s="83"/>
      <c r="G367" s="15" t="s">
        <v>25</v>
      </c>
      <c r="H367" s="18">
        <v>0.94850000000000001</v>
      </c>
      <c r="I367" s="17">
        <v>25.55</v>
      </c>
      <c r="J367" s="17">
        <v>24.23</v>
      </c>
    </row>
    <row r="368" spans="1:10" ht="24" customHeight="1" x14ac:dyDescent="0.25">
      <c r="A368" s="14" t="s">
        <v>26</v>
      </c>
      <c r="B368" s="16" t="s">
        <v>78</v>
      </c>
      <c r="C368" s="14" t="s">
        <v>22</v>
      </c>
      <c r="D368" s="14" t="s">
        <v>79</v>
      </c>
      <c r="E368" s="83" t="s">
        <v>24</v>
      </c>
      <c r="F368" s="83"/>
      <c r="G368" s="15" t="s">
        <v>25</v>
      </c>
      <c r="H368" s="18">
        <v>0.29880000000000001</v>
      </c>
      <c r="I368" s="17">
        <v>20.32</v>
      </c>
      <c r="J368" s="17">
        <v>6.07</v>
      </c>
    </row>
    <row r="369" spans="1:10" ht="39" customHeight="1" x14ac:dyDescent="0.25">
      <c r="A369" s="19" t="s">
        <v>29</v>
      </c>
      <c r="B369" s="21" t="s">
        <v>383</v>
      </c>
      <c r="C369" s="19" t="s">
        <v>22</v>
      </c>
      <c r="D369" s="19" t="s">
        <v>384</v>
      </c>
      <c r="E369" s="84" t="s">
        <v>59</v>
      </c>
      <c r="F369" s="84"/>
      <c r="G369" s="20" t="s">
        <v>56</v>
      </c>
      <c r="H369" s="23">
        <v>6</v>
      </c>
      <c r="I369" s="22">
        <v>16.64</v>
      </c>
      <c r="J369" s="22">
        <v>99.84</v>
      </c>
    </row>
    <row r="370" spans="1:10" ht="25.95" customHeight="1" x14ac:dyDescent="0.25">
      <c r="A370" s="19" t="s">
        <v>29</v>
      </c>
      <c r="B370" s="21" t="s">
        <v>414</v>
      </c>
      <c r="C370" s="19" t="s">
        <v>22</v>
      </c>
      <c r="D370" s="19" t="s">
        <v>415</v>
      </c>
      <c r="E370" s="84" t="s">
        <v>59</v>
      </c>
      <c r="F370" s="84"/>
      <c r="G370" s="20" t="s">
        <v>56</v>
      </c>
      <c r="H370" s="23">
        <v>1</v>
      </c>
      <c r="I370" s="22">
        <v>206.33</v>
      </c>
      <c r="J370" s="22">
        <v>206.33</v>
      </c>
    </row>
    <row r="371" spans="1:10" x14ac:dyDescent="0.25">
      <c r="A371" s="36"/>
      <c r="B371" s="36"/>
      <c r="C371" s="36"/>
      <c r="D371" s="36"/>
      <c r="E371" s="36" t="s">
        <v>44</v>
      </c>
      <c r="F371" s="37">
        <v>24.31</v>
      </c>
      <c r="G371" s="36" t="s">
        <v>45</v>
      </c>
      <c r="H371" s="37">
        <v>0</v>
      </c>
      <c r="I371" s="36" t="s">
        <v>46</v>
      </c>
      <c r="J371" s="37">
        <v>24.31</v>
      </c>
    </row>
    <row r="372" spans="1:10" x14ac:dyDescent="0.25">
      <c r="A372" s="36"/>
      <c r="B372" s="36"/>
      <c r="C372" s="36"/>
      <c r="D372" s="36"/>
      <c r="E372" s="36" t="s">
        <v>47</v>
      </c>
      <c r="F372" s="37">
        <v>76.98</v>
      </c>
      <c r="G372" s="36"/>
      <c r="H372" s="85" t="s">
        <v>48</v>
      </c>
      <c r="I372" s="85"/>
      <c r="J372" s="37">
        <v>413.45</v>
      </c>
    </row>
    <row r="373" spans="1:10" ht="30" customHeight="1" x14ac:dyDescent="0.25">
      <c r="A373" s="31"/>
      <c r="B373" s="31"/>
      <c r="C373" s="31"/>
      <c r="D373" s="31"/>
      <c r="E373" s="31"/>
      <c r="F373" s="31"/>
      <c r="G373" s="31" t="s">
        <v>49</v>
      </c>
      <c r="H373" s="33">
        <v>2</v>
      </c>
      <c r="I373" s="31" t="s">
        <v>50</v>
      </c>
      <c r="J373" s="32">
        <v>826.9</v>
      </c>
    </row>
    <row r="374" spans="1:10" ht="1.0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8" customHeight="1" x14ac:dyDescent="0.25">
      <c r="A375" s="2" t="s">
        <v>416</v>
      </c>
      <c r="B375" s="4" t="s">
        <v>12</v>
      </c>
      <c r="C375" s="2" t="s">
        <v>13</v>
      </c>
      <c r="D375" s="2" t="s">
        <v>14</v>
      </c>
      <c r="E375" s="81" t="s">
        <v>15</v>
      </c>
      <c r="F375" s="81"/>
      <c r="G375" s="3" t="s">
        <v>16</v>
      </c>
      <c r="H375" s="4" t="s">
        <v>17</v>
      </c>
      <c r="I375" s="4" t="s">
        <v>18</v>
      </c>
      <c r="J375" s="4" t="s">
        <v>19</v>
      </c>
    </row>
    <row r="376" spans="1:10" ht="39" customHeight="1" x14ac:dyDescent="0.25">
      <c r="A376" s="8" t="s">
        <v>20</v>
      </c>
      <c r="B376" s="10" t="s">
        <v>417</v>
      </c>
      <c r="C376" s="8" t="s">
        <v>22</v>
      </c>
      <c r="D376" s="8" t="s">
        <v>418</v>
      </c>
      <c r="E376" s="82" t="s">
        <v>147</v>
      </c>
      <c r="F376" s="82"/>
      <c r="G376" s="9" t="s">
        <v>56</v>
      </c>
      <c r="H376" s="12">
        <v>1</v>
      </c>
      <c r="I376" s="11">
        <v>807.5</v>
      </c>
      <c r="J376" s="11">
        <v>807.5</v>
      </c>
    </row>
    <row r="377" spans="1:10" ht="25.95" customHeight="1" x14ac:dyDescent="0.25">
      <c r="A377" s="14" t="s">
        <v>26</v>
      </c>
      <c r="B377" s="16" t="s">
        <v>419</v>
      </c>
      <c r="C377" s="14" t="s">
        <v>22</v>
      </c>
      <c r="D377" s="14" t="s">
        <v>420</v>
      </c>
      <c r="E377" s="83" t="s">
        <v>147</v>
      </c>
      <c r="F377" s="83"/>
      <c r="G377" s="15" t="s">
        <v>56</v>
      </c>
      <c r="H377" s="18">
        <v>3</v>
      </c>
      <c r="I377" s="17">
        <v>3.97</v>
      </c>
      <c r="J377" s="17">
        <v>11.91</v>
      </c>
    </row>
    <row r="378" spans="1:10" ht="25.95" customHeight="1" x14ac:dyDescent="0.25">
      <c r="A378" s="14" t="s">
        <v>26</v>
      </c>
      <c r="B378" s="16" t="s">
        <v>421</v>
      </c>
      <c r="C378" s="14" t="s">
        <v>22</v>
      </c>
      <c r="D378" s="14" t="s">
        <v>422</v>
      </c>
      <c r="E378" s="83" t="s">
        <v>147</v>
      </c>
      <c r="F378" s="83"/>
      <c r="G378" s="15" t="s">
        <v>56</v>
      </c>
      <c r="H378" s="18">
        <v>1</v>
      </c>
      <c r="I378" s="17">
        <v>5.07</v>
      </c>
      <c r="J378" s="17">
        <v>5.07</v>
      </c>
    </row>
    <row r="379" spans="1:10" ht="25.95" customHeight="1" x14ac:dyDescent="0.25">
      <c r="A379" s="14" t="s">
        <v>26</v>
      </c>
      <c r="B379" s="16" t="s">
        <v>423</v>
      </c>
      <c r="C379" s="14" t="s">
        <v>22</v>
      </c>
      <c r="D379" s="14" t="s">
        <v>424</v>
      </c>
      <c r="E379" s="83" t="s">
        <v>147</v>
      </c>
      <c r="F379" s="83"/>
      <c r="G379" s="15" t="s">
        <v>56</v>
      </c>
      <c r="H379" s="18">
        <v>1</v>
      </c>
      <c r="I379" s="17">
        <v>436</v>
      </c>
      <c r="J379" s="17">
        <v>436</v>
      </c>
    </row>
    <row r="380" spans="1:10" ht="25.95" customHeight="1" x14ac:dyDescent="0.25">
      <c r="A380" s="14" t="s">
        <v>26</v>
      </c>
      <c r="B380" s="16" t="s">
        <v>425</v>
      </c>
      <c r="C380" s="14" t="s">
        <v>22</v>
      </c>
      <c r="D380" s="14" t="s">
        <v>426</v>
      </c>
      <c r="E380" s="83" t="s">
        <v>147</v>
      </c>
      <c r="F380" s="83"/>
      <c r="G380" s="15" t="s">
        <v>56</v>
      </c>
      <c r="H380" s="18">
        <v>2</v>
      </c>
      <c r="I380" s="17">
        <v>25.41</v>
      </c>
      <c r="J380" s="17">
        <v>50.82</v>
      </c>
    </row>
    <row r="381" spans="1:10" ht="25.95" customHeight="1" x14ac:dyDescent="0.25">
      <c r="A381" s="14" t="s">
        <v>26</v>
      </c>
      <c r="B381" s="16" t="s">
        <v>427</v>
      </c>
      <c r="C381" s="14" t="s">
        <v>22</v>
      </c>
      <c r="D381" s="14" t="s">
        <v>428</v>
      </c>
      <c r="E381" s="83" t="s">
        <v>147</v>
      </c>
      <c r="F381" s="83"/>
      <c r="G381" s="15" t="s">
        <v>56</v>
      </c>
      <c r="H381" s="18">
        <v>1</v>
      </c>
      <c r="I381" s="17">
        <v>50.85</v>
      </c>
      <c r="J381" s="17">
        <v>50.85</v>
      </c>
    </row>
    <row r="382" spans="1:10" ht="52.05" customHeight="1" x14ac:dyDescent="0.25">
      <c r="A382" s="14" t="s">
        <v>26</v>
      </c>
      <c r="B382" s="16" t="s">
        <v>429</v>
      </c>
      <c r="C382" s="14" t="s">
        <v>22</v>
      </c>
      <c r="D382" s="14" t="s">
        <v>430</v>
      </c>
      <c r="E382" s="83" t="s">
        <v>147</v>
      </c>
      <c r="F382" s="83"/>
      <c r="G382" s="15" t="s">
        <v>95</v>
      </c>
      <c r="H382" s="18">
        <v>1.8</v>
      </c>
      <c r="I382" s="17">
        <v>10.49</v>
      </c>
      <c r="J382" s="17">
        <v>18.88</v>
      </c>
    </row>
    <row r="383" spans="1:10" ht="52.05" customHeight="1" x14ac:dyDescent="0.25">
      <c r="A383" s="14" t="s">
        <v>26</v>
      </c>
      <c r="B383" s="16" t="s">
        <v>431</v>
      </c>
      <c r="C383" s="14" t="s">
        <v>22</v>
      </c>
      <c r="D383" s="14" t="s">
        <v>432</v>
      </c>
      <c r="E383" s="83" t="s">
        <v>147</v>
      </c>
      <c r="F383" s="83"/>
      <c r="G383" s="15" t="s">
        <v>95</v>
      </c>
      <c r="H383" s="18">
        <v>0.95</v>
      </c>
      <c r="I383" s="17">
        <v>23.23</v>
      </c>
      <c r="J383" s="17">
        <v>22.06</v>
      </c>
    </row>
    <row r="384" spans="1:10" ht="64.95" customHeight="1" x14ac:dyDescent="0.25">
      <c r="A384" s="14" t="s">
        <v>26</v>
      </c>
      <c r="B384" s="16" t="s">
        <v>433</v>
      </c>
      <c r="C384" s="14" t="s">
        <v>22</v>
      </c>
      <c r="D384" s="14" t="s">
        <v>434</v>
      </c>
      <c r="E384" s="83" t="s">
        <v>147</v>
      </c>
      <c r="F384" s="83"/>
      <c r="G384" s="15" t="s">
        <v>56</v>
      </c>
      <c r="H384" s="18">
        <v>2</v>
      </c>
      <c r="I384" s="17">
        <v>9.89</v>
      </c>
      <c r="J384" s="17">
        <v>19.78</v>
      </c>
    </row>
    <row r="385" spans="1:10" ht="52.05" customHeight="1" x14ac:dyDescent="0.25">
      <c r="A385" s="14" t="s">
        <v>26</v>
      </c>
      <c r="B385" s="16" t="s">
        <v>435</v>
      </c>
      <c r="C385" s="14" t="s">
        <v>22</v>
      </c>
      <c r="D385" s="14" t="s">
        <v>436</v>
      </c>
      <c r="E385" s="83" t="s">
        <v>147</v>
      </c>
      <c r="F385" s="83"/>
      <c r="G385" s="15" t="s">
        <v>56</v>
      </c>
      <c r="H385" s="18">
        <v>1</v>
      </c>
      <c r="I385" s="17">
        <v>17.21</v>
      </c>
      <c r="J385" s="17">
        <v>17.21</v>
      </c>
    </row>
    <row r="386" spans="1:10" ht="52.05" customHeight="1" x14ac:dyDescent="0.25">
      <c r="A386" s="14" t="s">
        <v>26</v>
      </c>
      <c r="B386" s="16" t="s">
        <v>437</v>
      </c>
      <c r="C386" s="14" t="s">
        <v>22</v>
      </c>
      <c r="D386" s="14" t="s">
        <v>438</v>
      </c>
      <c r="E386" s="83" t="s">
        <v>147</v>
      </c>
      <c r="F386" s="83"/>
      <c r="G386" s="15" t="s">
        <v>56</v>
      </c>
      <c r="H386" s="18">
        <v>1</v>
      </c>
      <c r="I386" s="17">
        <v>11.36</v>
      </c>
      <c r="J386" s="17">
        <v>11.36</v>
      </c>
    </row>
    <row r="387" spans="1:10" ht="52.05" customHeight="1" x14ac:dyDescent="0.25">
      <c r="A387" s="14" t="s">
        <v>26</v>
      </c>
      <c r="B387" s="16" t="s">
        <v>439</v>
      </c>
      <c r="C387" s="14" t="s">
        <v>22</v>
      </c>
      <c r="D387" s="14" t="s">
        <v>440</v>
      </c>
      <c r="E387" s="83" t="s">
        <v>147</v>
      </c>
      <c r="F387" s="83"/>
      <c r="G387" s="15" t="s">
        <v>56</v>
      </c>
      <c r="H387" s="18">
        <v>1</v>
      </c>
      <c r="I387" s="17">
        <v>24.87</v>
      </c>
      <c r="J387" s="17">
        <v>24.87</v>
      </c>
    </row>
    <row r="388" spans="1:10" ht="64.95" customHeight="1" x14ac:dyDescent="0.25">
      <c r="A388" s="14" t="s">
        <v>26</v>
      </c>
      <c r="B388" s="16" t="s">
        <v>441</v>
      </c>
      <c r="C388" s="14" t="s">
        <v>22</v>
      </c>
      <c r="D388" s="14" t="s">
        <v>442</v>
      </c>
      <c r="E388" s="83" t="s">
        <v>147</v>
      </c>
      <c r="F388" s="83"/>
      <c r="G388" s="15" t="s">
        <v>56</v>
      </c>
      <c r="H388" s="18">
        <v>3</v>
      </c>
      <c r="I388" s="17">
        <v>20.75</v>
      </c>
      <c r="J388" s="17">
        <v>62.25</v>
      </c>
    </row>
    <row r="389" spans="1:10" ht="64.95" customHeight="1" x14ac:dyDescent="0.25">
      <c r="A389" s="14" t="s">
        <v>26</v>
      </c>
      <c r="B389" s="16" t="s">
        <v>443</v>
      </c>
      <c r="C389" s="14" t="s">
        <v>22</v>
      </c>
      <c r="D389" s="14" t="s">
        <v>444</v>
      </c>
      <c r="E389" s="83" t="s">
        <v>147</v>
      </c>
      <c r="F389" s="83"/>
      <c r="G389" s="15" t="s">
        <v>56</v>
      </c>
      <c r="H389" s="18">
        <v>1</v>
      </c>
      <c r="I389" s="17">
        <v>36.17</v>
      </c>
      <c r="J389" s="17">
        <v>36.17</v>
      </c>
    </row>
    <row r="390" spans="1:10" ht="25.95" customHeight="1" x14ac:dyDescent="0.25">
      <c r="A390" s="14" t="s">
        <v>26</v>
      </c>
      <c r="B390" s="16" t="s">
        <v>445</v>
      </c>
      <c r="C390" s="14" t="s">
        <v>22</v>
      </c>
      <c r="D390" s="14" t="s">
        <v>446</v>
      </c>
      <c r="E390" s="83" t="s">
        <v>147</v>
      </c>
      <c r="F390" s="83"/>
      <c r="G390" s="15" t="s">
        <v>56</v>
      </c>
      <c r="H390" s="18">
        <v>1</v>
      </c>
      <c r="I390" s="17">
        <v>40.270000000000003</v>
      </c>
      <c r="J390" s="17">
        <v>40.270000000000003</v>
      </c>
    </row>
    <row r="391" spans="1:10" x14ac:dyDescent="0.25">
      <c r="A391" s="36"/>
      <c r="B391" s="36"/>
      <c r="C391" s="36"/>
      <c r="D391" s="36"/>
      <c r="E391" s="36" t="s">
        <v>44</v>
      </c>
      <c r="F391" s="37">
        <v>101.64999999999999</v>
      </c>
      <c r="G391" s="36" t="s">
        <v>45</v>
      </c>
      <c r="H391" s="37">
        <v>0</v>
      </c>
      <c r="I391" s="36" t="s">
        <v>46</v>
      </c>
      <c r="J391" s="37">
        <v>101.64999999999999</v>
      </c>
    </row>
    <row r="392" spans="1:10" x14ac:dyDescent="0.25">
      <c r="A392" s="36"/>
      <c r="B392" s="36"/>
      <c r="C392" s="36"/>
      <c r="D392" s="36"/>
      <c r="E392" s="36" t="s">
        <v>47</v>
      </c>
      <c r="F392" s="37">
        <v>184.75</v>
      </c>
      <c r="G392" s="36"/>
      <c r="H392" s="85" t="s">
        <v>48</v>
      </c>
      <c r="I392" s="85"/>
      <c r="J392" s="37">
        <v>992.25</v>
      </c>
    </row>
    <row r="393" spans="1:10" ht="30" customHeight="1" x14ac:dyDescent="0.25">
      <c r="A393" s="31"/>
      <c r="B393" s="31"/>
      <c r="C393" s="31"/>
      <c r="D393" s="31"/>
      <c r="E393" s="31"/>
      <c r="F393" s="31"/>
      <c r="G393" s="31" t="s">
        <v>49</v>
      </c>
      <c r="H393" s="33">
        <v>1</v>
      </c>
      <c r="I393" s="31" t="s">
        <v>50</v>
      </c>
      <c r="J393" s="32">
        <v>992.25</v>
      </c>
    </row>
    <row r="394" spans="1:10" ht="1.0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8" customHeight="1" x14ac:dyDescent="0.25">
      <c r="A395" s="2" t="s">
        <v>447</v>
      </c>
      <c r="B395" s="4" t="s">
        <v>12</v>
      </c>
      <c r="C395" s="2" t="s">
        <v>13</v>
      </c>
      <c r="D395" s="2" t="s">
        <v>14</v>
      </c>
      <c r="E395" s="81" t="s">
        <v>15</v>
      </c>
      <c r="F395" s="81"/>
      <c r="G395" s="3" t="s">
        <v>16</v>
      </c>
      <c r="H395" s="4" t="s">
        <v>17</v>
      </c>
      <c r="I395" s="4" t="s">
        <v>18</v>
      </c>
      <c r="J395" s="4" t="s">
        <v>19</v>
      </c>
    </row>
    <row r="396" spans="1:10" ht="24" customHeight="1" x14ac:dyDescent="0.25">
      <c r="A396" s="8" t="s">
        <v>20</v>
      </c>
      <c r="B396" s="10" t="s">
        <v>448</v>
      </c>
      <c r="C396" s="8" t="s">
        <v>53</v>
      </c>
      <c r="D396" s="8" t="s">
        <v>449</v>
      </c>
      <c r="E396" s="82" t="s">
        <v>450</v>
      </c>
      <c r="F396" s="82"/>
      <c r="G396" s="9" t="s">
        <v>56</v>
      </c>
      <c r="H396" s="12">
        <v>1</v>
      </c>
      <c r="I396" s="11">
        <v>267.72000000000003</v>
      </c>
      <c r="J396" s="11">
        <v>267.72000000000003</v>
      </c>
    </row>
    <row r="397" spans="1:10" ht="25.95" customHeight="1" x14ac:dyDescent="0.25">
      <c r="A397" s="14" t="s">
        <v>26</v>
      </c>
      <c r="B397" s="16" t="s">
        <v>451</v>
      </c>
      <c r="C397" s="14" t="s">
        <v>22</v>
      </c>
      <c r="D397" s="14" t="s">
        <v>452</v>
      </c>
      <c r="E397" s="83" t="s">
        <v>24</v>
      </c>
      <c r="F397" s="83"/>
      <c r="G397" s="15" t="s">
        <v>25</v>
      </c>
      <c r="H397" s="18">
        <v>0.63800000000000001</v>
      </c>
      <c r="I397" s="17">
        <v>20.92</v>
      </c>
      <c r="J397" s="17">
        <v>13.34</v>
      </c>
    </row>
    <row r="398" spans="1:10" ht="25.95" customHeight="1" x14ac:dyDescent="0.25">
      <c r="A398" s="14" t="s">
        <v>26</v>
      </c>
      <c r="B398" s="16" t="s">
        <v>72</v>
      </c>
      <c r="C398" s="14" t="s">
        <v>22</v>
      </c>
      <c r="D398" s="14" t="s">
        <v>73</v>
      </c>
      <c r="E398" s="83" t="s">
        <v>24</v>
      </c>
      <c r="F398" s="83"/>
      <c r="G398" s="15" t="s">
        <v>25</v>
      </c>
      <c r="H398" s="18">
        <v>0.63800000000000001</v>
      </c>
      <c r="I398" s="17">
        <v>25.55</v>
      </c>
      <c r="J398" s="17">
        <v>16.3</v>
      </c>
    </row>
    <row r="399" spans="1:10" ht="25.95" customHeight="1" x14ac:dyDescent="0.25">
      <c r="A399" s="19" t="s">
        <v>29</v>
      </c>
      <c r="B399" s="21" t="s">
        <v>453</v>
      </c>
      <c r="C399" s="19" t="s">
        <v>53</v>
      </c>
      <c r="D399" s="19" t="s">
        <v>454</v>
      </c>
      <c r="E399" s="84" t="s">
        <v>59</v>
      </c>
      <c r="F399" s="84"/>
      <c r="G399" s="20" t="s">
        <v>56</v>
      </c>
      <c r="H399" s="23">
        <v>1</v>
      </c>
      <c r="I399" s="22">
        <v>123.5</v>
      </c>
      <c r="J399" s="22">
        <v>123.5</v>
      </c>
    </row>
    <row r="400" spans="1:10" ht="24" customHeight="1" x14ac:dyDescent="0.25">
      <c r="A400" s="19" t="s">
        <v>29</v>
      </c>
      <c r="B400" s="21" t="s">
        <v>455</v>
      </c>
      <c r="C400" s="19" t="s">
        <v>53</v>
      </c>
      <c r="D400" s="19" t="s">
        <v>456</v>
      </c>
      <c r="E400" s="84" t="s">
        <v>59</v>
      </c>
      <c r="F400" s="84"/>
      <c r="G400" s="20" t="s">
        <v>95</v>
      </c>
      <c r="H400" s="23">
        <v>0.6</v>
      </c>
      <c r="I400" s="22">
        <v>0.15</v>
      </c>
      <c r="J400" s="22">
        <v>0.09</v>
      </c>
    </row>
    <row r="401" spans="1:10" ht="24" customHeight="1" x14ac:dyDescent="0.25">
      <c r="A401" s="19" t="s">
        <v>29</v>
      </c>
      <c r="B401" s="21" t="s">
        <v>457</v>
      </c>
      <c r="C401" s="19" t="s">
        <v>53</v>
      </c>
      <c r="D401" s="19" t="s">
        <v>458</v>
      </c>
      <c r="E401" s="84" t="s">
        <v>59</v>
      </c>
      <c r="F401" s="84"/>
      <c r="G401" s="20" t="s">
        <v>56</v>
      </c>
      <c r="H401" s="23">
        <v>1</v>
      </c>
      <c r="I401" s="22">
        <v>114.49</v>
      </c>
      <c r="J401" s="22">
        <v>114.49</v>
      </c>
    </row>
    <row r="402" spans="1:10" x14ac:dyDescent="0.25">
      <c r="A402" s="36"/>
      <c r="B402" s="36"/>
      <c r="C402" s="36"/>
      <c r="D402" s="36"/>
      <c r="E402" s="36" t="s">
        <v>44</v>
      </c>
      <c r="F402" s="37">
        <v>23.69</v>
      </c>
      <c r="G402" s="36" t="s">
        <v>45</v>
      </c>
      <c r="H402" s="37">
        <v>0</v>
      </c>
      <c r="I402" s="36" t="s">
        <v>46</v>
      </c>
      <c r="J402" s="37">
        <v>23.69</v>
      </c>
    </row>
    <row r="403" spans="1:10" x14ac:dyDescent="0.25">
      <c r="A403" s="36"/>
      <c r="B403" s="36"/>
      <c r="C403" s="36"/>
      <c r="D403" s="36"/>
      <c r="E403" s="36" t="s">
        <v>47</v>
      </c>
      <c r="F403" s="37">
        <v>61.25</v>
      </c>
      <c r="G403" s="36"/>
      <c r="H403" s="85" t="s">
        <v>48</v>
      </c>
      <c r="I403" s="85"/>
      <c r="J403" s="37">
        <v>328.97</v>
      </c>
    </row>
    <row r="404" spans="1:10" ht="30" customHeight="1" x14ac:dyDescent="0.25">
      <c r="A404" s="31"/>
      <c r="B404" s="31"/>
      <c r="C404" s="31"/>
      <c r="D404" s="31"/>
      <c r="E404" s="31"/>
      <c r="F404" s="31"/>
      <c r="G404" s="31" t="s">
        <v>49</v>
      </c>
      <c r="H404" s="33">
        <v>7</v>
      </c>
      <c r="I404" s="31" t="s">
        <v>50</v>
      </c>
      <c r="J404" s="32">
        <v>2302.79</v>
      </c>
    </row>
    <row r="405" spans="1:10" ht="1.0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8" customHeight="1" x14ac:dyDescent="0.25">
      <c r="A406" s="2" t="s">
        <v>459</v>
      </c>
      <c r="B406" s="4" t="s">
        <v>12</v>
      </c>
      <c r="C406" s="2" t="s">
        <v>13</v>
      </c>
      <c r="D406" s="2" t="s">
        <v>14</v>
      </c>
      <c r="E406" s="81" t="s">
        <v>15</v>
      </c>
      <c r="F406" s="81"/>
      <c r="G406" s="3" t="s">
        <v>16</v>
      </c>
      <c r="H406" s="4" t="s">
        <v>17</v>
      </c>
      <c r="I406" s="4" t="s">
        <v>18</v>
      </c>
      <c r="J406" s="4" t="s">
        <v>19</v>
      </c>
    </row>
    <row r="407" spans="1:10" ht="39" customHeight="1" x14ac:dyDescent="0.25">
      <c r="A407" s="8" t="s">
        <v>20</v>
      </c>
      <c r="B407" s="10" t="s">
        <v>460</v>
      </c>
      <c r="C407" s="8" t="s">
        <v>22</v>
      </c>
      <c r="D407" s="8" t="s">
        <v>461</v>
      </c>
      <c r="E407" s="82" t="s">
        <v>147</v>
      </c>
      <c r="F407" s="82"/>
      <c r="G407" s="9" t="s">
        <v>56</v>
      </c>
      <c r="H407" s="12">
        <v>1</v>
      </c>
      <c r="I407" s="11">
        <v>20.84</v>
      </c>
      <c r="J407" s="11">
        <v>20.84</v>
      </c>
    </row>
    <row r="408" spans="1:10" ht="25.95" customHeight="1" x14ac:dyDescent="0.25">
      <c r="A408" s="14" t="s">
        <v>26</v>
      </c>
      <c r="B408" s="16" t="s">
        <v>451</v>
      </c>
      <c r="C408" s="14" t="s">
        <v>22</v>
      </c>
      <c r="D408" s="14" t="s">
        <v>452</v>
      </c>
      <c r="E408" s="83" t="s">
        <v>24</v>
      </c>
      <c r="F408" s="83"/>
      <c r="G408" s="15" t="s">
        <v>25</v>
      </c>
      <c r="H408" s="18">
        <v>0.16520000000000001</v>
      </c>
      <c r="I408" s="17">
        <v>20.92</v>
      </c>
      <c r="J408" s="17">
        <v>3.45</v>
      </c>
    </row>
    <row r="409" spans="1:10" ht="25.95" customHeight="1" x14ac:dyDescent="0.25">
      <c r="A409" s="14" t="s">
        <v>26</v>
      </c>
      <c r="B409" s="16" t="s">
        <v>72</v>
      </c>
      <c r="C409" s="14" t="s">
        <v>22</v>
      </c>
      <c r="D409" s="14" t="s">
        <v>73</v>
      </c>
      <c r="E409" s="83" t="s">
        <v>24</v>
      </c>
      <c r="F409" s="83"/>
      <c r="G409" s="15" t="s">
        <v>25</v>
      </c>
      <c r="H409" s="18">
        <v>0.16520000000000001</v>
      </c>
      <c r="I409" s="17">
        <v>25.55</v>
      </c>
      <c r="J409" s="17">
        <v>4.22</v>
      </c>
    </row>
    <row r="410" spans="1:10" ht="24" customHeight="1" x14ac:dyDescent="0.25">
      <c r="A410" s="19" t="s">
        <v>29</v>
      </c>
      <c r="B410" s="21" t="s">
        <v>462</v>
      </c>
      <c r="C410" s="19" t="s">
        <v>22</v>
      </c>
      <c r="D410" s="19" t="s">
        <v>463</v>
      </c>
      <c r="E410" s="84" t="s">
        <v>59</v>
      </c>
      <c r="F410" s="84"/>
      <c r="G410" s="20" t="s">
        <v>56</v>
      </c>
      <c r="H410" s="23">
        <v>4.8999999999999998E-3</v>
      </c>
      <c r="I410" s="22">
        <v>76.94</v>
      </c>
      <c r="J410" s="22">
        <v>0.37</v>
      </c>
    </row>
    <row r="411" spans="1:10" ht="25.95" customHeight="1" x14ac:dyDescent="0.25">
      <c r="A411" s="19" t="s">
        <v>29</v>
      </c>
      <c r="B411" s="21" t="s">
        <v>464</v>
      </c>
      <c r="C411" s="19" t="s">
        <v>22</v>
      </c>
      <c r="D411" s="19" t="s">
        <v>465</v>
      </c>
      <c r="E411" s="84" t="s">
        <v>59</v>
      </c>
      <c r="F411" s="84"/>
      <c r="G411" s="20" t="s">
        <v>56</v>
      </c>
      <c r="H411" s="23">
        <v>1</v>
      </c>
      <c r="I411" s="22">
        <v>12.06</v>
      </c>
      <c r="J411" s="22">
        <v>12.06</v>
      </c>
    </row>
    <row r="412" spans="1:10" ht="25.95" customHeight="1" x14ac:dyDescent="0.25">
      <c r="A412" s="19" t="s">
        <v>29</v>
      </c>
      <c r="B412" s="21" t="s">
        <v>466</v>
      </c>
      <c r="C412" s="19" t="s">
        <v>22</v>
      </c>
      <c r="D412" s="19" t="s">
        <v>467</v>
      </c>
      <c r="E412" s="84" t="s">
        <v>59</v>
      </c>
      <c r="F412" s="84"/>
      <c r="G412" s="20" t="s">
        <v>56</v>
      </c>
      <c r="H412" s="23">
        <v>7.4999999999999997E-3</v>
      </c>
      <c r="I412" s="22">
        <v>87.17</v>
      </c>
      <c r="J412" s="22">
        <v>0.65</v>
      </c>
    </row>
    <row r="413" spans="1:10" ht="24" customHeight="1" x14ac:dyDescent="0.25">
      <c r="A413" s="19" t="s">
        <v>29</v>
      </c>
      <c r="B413" s="21" t="s">
        <v>468</v>
      </c>
      <c r="C413" s="19" t="s">
        <v>22</v>
      </c>
      <c r="D413" s="19" t="s">
        <v>469</v>
      </c>
      <c r="E413" s="84" t="s">
        <v>59</v>
      </c>
      <c r="F413" s="84"/>
      <c r="G413" s="20" t="s">
        <v>56</v>
      </c>
      <c r="H413" s="23">
        <v>3.5999999999999997E-2</v>
      </c>
      <c r="I413" s="22">
        <v>2.75</v>
      </c>
      <c r="J413" s="22">
        <v>0.09</v>
      </c>
    </row>
    <row r="414" spans="1:10" x14ac:dyDescent="0.25">
      <c r="A414" s="36"/>
      <c r="B414" s="36"/>
      <c r="C414" s="36"/>
      <c r="D414" s="36"/>
      <c r="E414" s="36" t="s">
        <v>44</v>
      </c>
      <c r="F414" s="37">
        <v>6.13</v>
      </c>
      <c r="G414" s="36" t="s">
        <v>45</v>
      </c>
      <c r="H414" s="37">
        <v>0</v>
      </c>
      <c r="I414" s="36" t="s">
        <v>46</v>
      </c>
      <c r="J414" s="37">
        <v>6.13</v>
      </c>
    </row>
    <row r="415" spans="1:10" x14ac:dyDescent="0.25">
      <c r="A415" s="36"/>
      <c r="B415" s="36"/>
      <c r="C415" s="36"/>
      <c r="D415" s="36"/>
      <c r="E415" s="36" t="s">
        <v>47</v>
      </c>
      <c r="F415" s="37">
        <v>4.76</v>
      </c>
      <c r="G415" s="36"/>
      <c r="H415" s="85" t="s">
        <v>48</v>
      </c>
      <c r="I415" s="85"/>
      <c r="J415" s="37">
        <v>25.6</v>
      </c>
    </row>
    <row r="416" spans="1:10" ht="30" customHeight="1" x14ac:dyDescent="0.25">
      <c r="A416" s="31"/>
      <c r="B416" s="31"/>
      <c r="C416" s="31"/>
      <c r="D416" s="31"/>
      <c r="E416" s="31"/>
      <c r="F416" s="31"/>
      <c r="G416" s="31" t="s">
        <v>49</v>
      </c>
      <c r="H416" s="33">
        <v>10</v>
      </c>
      <c r="I416" s="31" t="s">
        <v>50</v>
      </c>
      <c r="J416" s="32">
        <v>256</v>
      </c>
    </row>
    <row r="417" spans="1:10" ht="1.0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8" customHeight="1" x14ac:dyDescent="0.25">
      <c r="A418" s="2" t="s">
        <v>470</v>
      </c>
      <c r="B418" s="4" t="s">
        <v>12</v>
      </c>
      <c r="C418" s="2" t="s">
        <v>13</v>
      </c>
      <c r="D418" s="2" t="s">
        <v>14</v>
      </c>
      <c r="E418" s="81" t="s">
        <v>15</v>
      </c>
      <c r="F418" s="81"/>
      <c r="G418" s="3" t="s">
        <v>16</v>
      </c>
      <c r="H418" s="4" t="s">
        <v>17</v>
      </c>
      <c r="I418" s="4" t="s">
        <v>18</v>
      </c>
      <c r="J418" s="4" t="s">
        <v>19</v>
      </c>
    </row>
    <row r="419" spans="1:10" ht="52.05" customHeight="1" x14ac:dyDescent="0.25">
      <c r="A419" s="8" t="s">
        <v>20</v>
      </c>
      <c r="B419" s="10" t="s">
        <v>471</v>
      </c>
      <c r="C419" s="8" t="s">
        <v>22</v>
      </c>
      <c r="D419" s="8" t="s">
        <v>472</v>
      </c>
      <c r="E419" s="82" t="s">
        <v>147</v>
      </c>
      <c r="F419" s="82"/>
      <c r="G419" s="9" t="s">
        <v>56</v>
      </c>
      <c r="H419" s="12">
        <v>1</v>
      </c>
      <c r="I419" s="11">
        <v>2857.82</v>
      </c>
      <c r="J419" s="11">
        <v>2857.82</v>
      </c>
    </row>
    <row r="420" spans="1:10" ht="39" customHeight="1" x14ac:dyDescent="0.25">
      <c r="A420" s="14" t="s">
        <v>26</v>
      </c>
      <c r="B420" s="16" t="s">
        <v>473</v>
      </c>
      <c r="C420" s="14" t="s">
        <v>22</v>
      </c>
      <c r="D420" s="14" t="s">
        <v>474</v>
      </c>
      <c r="E420" s="83" t="s">
        <v>191</v>
      </c>
      <c r="F420" s="83"/>
      <c r="G420" s="15" t="s">
        <v>108</v>
      </c>
      <c r="H420" s="18">
        <v>0.22700000000000001</v>
      </c>
      <c r="I420" s="17">
        <v>240.1</v>
      </c>
      <c r="J420" s="17">
        <v>54.5</v>
      </c>
    </row>
    <row r="421" spans="1:10" ht="64.95" customHeight="1" x14ac:dyDescent="0.25">
      <c r="A421" s="14" t="s">
        <v>26</v>
      </c>
      <c r="B421" s="16" t="s">
        <v>475</v>
      </c>
      <c r="C421" s="14" t="s">
        <v>22</v>
      </c>
      <c r="D421" s="14" t="s">
        <v>476</v>
      </c>
      <c r="E421" s="83" t="s">
        <v>100</v>
      </c>
      <c r="F421" s="83"/>
      <c r="G421" s="15" t="s">
        <v>101</v>
      </c>
      <c r="H421" s="18">
        <v>0.39589999999999997</v>
      </c>
      <c r="I421" s="17">
        <v>136.59</v>
      </c>
      <c r="J421" s="17">
        <v>54.07</v>
      </c>
    </row>
    <row r="422" spans="1:10" ht="64.95" customHeight="1" x14ac:dyDescent="0.25">
      <c r="A422" s="14" t="s">
        <v>26</v>
      </c>
      <c r="B422" s="16" t="s">
        <v>477</v>
      </c>
      <c r="C422" s="14" t="s">
        <v>22</v>
      </c>
      <c r="D422" s="14" t="s">
        <v>478</v>
      </c>
      <c r="E422" s="83" t="s">
        <v>100</v>
      </c>
      <c r="F422" s="83"/>
      <c r="G422" s="15" t="s">
        <v>104</v>
      </c>
      <c r="H422" s="18">
        <v>0.80679999999999996</v>
      </c>
      <c r="I422" s="17">
        <v>55.03</v>
      </c>
      <c r="J422" s="17">
        <v>44.39</v>
      </c>
    </row>
    <row r="423" spans="1:10" ht="24" customHeight="1" x14ac:dyDescent="0.25">
      <c r="A423" s="14" t="s">
        <v>26</v>
      </c>
      <c r="B423" s="16" t="s">
        <v>267</v>
      </c>
      <c r="C423" s="14" t="s">
        <v>22</v>
      </c>
      <c r="D423" s="14" t="s">
        <v>268</v>
      </c>
      <c r="E423" s="83" t="s">
        <v>24</v>
      </c>
      <c r="F423" s="83"/>
      <c r="G423" s="15" t="s">
        <v>25</v>
      </c>
      <c r="H423" s="18">
        <v>1.8684000000000001</v>
      </c>
      <c r="I423" s="17">
        <v>25.62</v>
      </c>
      <c r="J423" s="17">
        <v>47.86</v>
      </c>
    </row>
    <row r="424" spans="1:10" ht="24" customHeight="1" x14ac:dyDescent="0.25">
      <c r="A424" s="14" t="s">
        <v>26</v>
      </c>
      <c r="B424" s="16" t="s">
        <v>78</v>
      </c>
      <c r="C424" s="14" t="s">
        <v>22</v>
      </c>
      <c r="D424" s="14" t="s">
        <v>79</v>
      </c>
      <c r="E424" s="83" t="s">
        <v>24</v>
      </c>
      <c r="F424" s="83"/>
      <c r="G424" s="15" t="s">
        <v>25</v>
      </c>
      <c r="H424" s="18">
        <v>1.468</v>
      </c>
      <c r="I424" s="17">
        <v>20.32</v>
      </c>
      <c r="J424" s="17">
        <v>29.82</v>
      </c>
    </row>
    <row r="425" spans="1:10" ht="39" customHeight="1" x14ac:dyDescent="0.25">
      <c r="A425" s="14" t="s">
        <v>26</v>
      </c>
      <c r="B425" s="16" t="s">
        <v>479</v>
      </c>
      <c r="C425" s="14" t="s">
        <v>22</v>
      </c>
      <c r="D425" s="14" t="s">
        <v>480</v>
      </c>
      <c r="E425" s="83" t="s">
        <v>24</v>
      </c>
      <c r="F425" s="83"/>
      <c r="G425" s="15" t="s">
        <v>108</v>
      </c>
      <c r="H425" s="18">
        <v>6.0900000000000003E-2</v>
      </c>
      <c r="I425" s="17">
        <v>626.49</v>
      </c>
      <c r="J425" s="17">
        <v>38.15</v>
      </c>
    </row>
    <row r="426" spans="1:10" ht="39" customHeight="1" x14ac:dyDescent="0.25">
      <c r="A426" s="14" t="s">
        <v>26</v>
      </c>
      <c r="B426" s="16" t="s">
        <v>481</v>
      </c>
      <c r="C426" s="14" t="s">
        <v>22</v>
      </c>
      <c r="D426" s="14" t="s">
        <v>482</v>
      </c>
      <c r="E426" s="83" t="s">
        <v>107</v>
      </c>
      <c r="F426" s="83"/>
      <c r="G426" s="15" t="s">
        <v>108</v>
      </c>
      <c r="H426" s="18">
        <v>1.54E-2</v>
      </c>
      <c r="I426" s="17">
        <v>5371.67</v>
      </c>
      <c r="J426" s="17">
        <v>82.72</v>
      </c>
    </row>
    <row r="427" spans="1:10" ht="39" customHeight="1" x14ac:dyDescent="0.25">
      <c r="A427" s="14" t="s">
        <v>26</v>
      </c>
      <c r="B427" s="16" t="s">
        <v>483</v>
      </c>
      <c r="C427" s="14" t="s">
        <v>22</v>
      </c>
      <c r="D427" s="14" t="s">
        <v>484</v>
      </c>
      <c r="E427" s="83" t="s">
        <v>107</v>
      </c>
      <c r="F427" s="83"/>
      <c r="G427" s="15" t="s">
        <v>108</v>
      </c>
      <c r="H427" s="18">
        <v>0.13009999999999999</v>
      </c>
      <c r="I427" s="17">
        <v>2974.77</v>
      </c>
      <c r="J427" s="17">
        <v>387.01</v>
      </c>
    </row>
    <row r="428" spans="1:10" ht="52.05" customHeight="1" x14ac:dyDescent="0.25">
      <c r="A428" s="19" t="s">
        <v>29</v>
      </c>
      <c r="B428" s="21" t="s">
        <v>485</v>
      </c>
      <c r="C428" s="19" t="s">
        <v>22</v>
      </c>
      <c r="D428" s="19" t="s">
        <v>486</v>
      </c>
      <c r="E428" s="84" t="s">
        <v>59</v>
      </c>
      <c r="F428" s="84"/>
      <c r="G428" s="20" t="s">
        <v>56</v>
      </c>
      <c r="H428" s="23">
        <v>5</v>
      </c>
      <c r="I428" s="22">
        <v>423.86</v>
      </c>
      <c r="J428" s="22">
        <v>2119.3000000000002</v>
      </c>
    </row>
    <row r="429" spans="1:10" x14ac:dyDescent="0.25">
      <c r="A429" s="36"/>
      <c r="B429" s="36"/>
      <c r="C429" s="36"/>
      <c r="D429" s="36"/>
      <c r="E429" s="36" t="s">
        <v>44</v>
      </c>
      <c r="F429" s="37">
        <v>271.79000000000002</v>
      </c>
      <c r="G429" s="36" t="s">
        <v>45</v>
      </c>
      <c r="H429" s="37">
        <v>0</v>
      </c>
      <c r="I429" s="36" t="s">
        <v>46</v>
      </c>
      <c r="J429" s="37">
        <v>271.79000000000002</v>
      </c>
    </row>
    <row r="430" spans="1:10" x14ac:dyDescent="0.25">
      <c r="A430" s="36"/>
      <c r="B430" s="36"/>
      <c r="C430" s="36"/>
      <c r="D430" s="36"/>
      <c r="E430" s="36" t="s">
        <v>47</v>
      </c>
      <c r="F430" s="37">
        <v>653.86</v>
      </c>
      <c r="G430" s="36"/>
      <c r="H430" s="85" t="s">
        <v>48</v>
      </c>
      <c r="I430" s="85"/>
      <c r="J430" s="37">
        <v>3511.68</v>
      </c>
    </row>
    <row r="431" spans="1:10" ht="30" customHeight="1" x14ac:dyDescent="0.25">
      <c r="A431" s="31"/>
      <c r="B431" s="31"/>
      <c r="C431" s="31"/>
      <c r="D431" s="31"/>
      <c r="E431" s="31"/>
      <c r="F431" s="31"/>
      <c r="G431" s="31" t="s">
        <v>49</v>
      </c>
      <c r="H431" s="33">
        <v>1</v>
      </c>
      <c r="I431" s="31" t="s">
        <v>50</v>
      </c>
      <c r="J431" s="32">
        <v>3511.68</v>
      </c>
    </row>
    <row r="432" spans="1:10" ht="1.0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8" customHeight="1" x14ac:dyDescent="0.25">
      <c r="A433" s="2" t="s">
        <v>487</v>
      </c>
      <c r="B433" s="4" t="s">
        <v>12</v>
      </c>
      <c r="C433" s="2" t="s">
        <v>13</v>
      </c>
      <c r="D433" s="2" t="s">
        <v>14</v>
      </c>
      <c r="E433" s="81" t="s">
        <v>15</v>
      </c>
      <c r="F433" s="81"/>
      <c r="G433" s="3" t="s">
        <v>16</v>
      </c>
      <c r="H433" s="4" t="s">
        <v>17</v>
      </c>
      <c r="I433" s="4" t="s">
        <v>18</v>
      </c>
      <c r="J433" s="4" t="s">
        <v>19</v>
      </c>
    </row>
    <row r="434" spans="1:10" ht="52.05" customHeight="1" x14ac:dyDescent="0.25">
      <c r="A434" s="8" t="s">
        <v>20</v>
      </c>
      <c r="B434" s="10" t="s">
        <v>488</v>
      </c>
      <c r="C434" s="8" t="s">
        <v>22</v>
      </c>
      <c r="D434" s="8" t="s">
        <v>489</v>
      </c>
      <c r="E434" s="82" t="s">
        <v>147</v>
      </c>
      <c r="F434" s="82"/>
      <c r="G434" s="9" t="s">
        <v>56</v>
      </c>
      <c r="H434" s="12">
        <v>1</v>
      </c>
      <c r="I434" s="11">
        <v>3944.81</v>
      </c>
      <c r="J434" s="11">
        <v>3944.81</v>
      </c>
    </row>
    <row r="435" spans="1:10" ht="39" customHeight="1" x14ac:dyDescent="0.25">
      <c r="A435" s="14" t="s">
        <v>26</v>
      </c>
      <c r="B435" s="16" t="s">
        <v>473</v>
      </c>
      <c r="C435" s="14" t="s">
        <v>22</v>
      </c>
      <c r="D435" s="14" t="s">
        <v>474</v>
      </c>
      <c r="E435" s="83" t="s">
        <v>191</v>
      </c>
      <c r="F435" s="83"/>
      <c r="G435" s="15" t="s">
        <v>108</v>
      </c>
      <c r="H435" s="18">
        <v>0.37330000000000002</v>
      </c>
      <c r="I435" s="17">
        <v>240.1</v>
      </c>
      <c r="J435" s="17">
        <v>89.62</v>
      </c>
    </row>
    <row r="436" spans="1:10" ht="64.95" customHeight="1" x14ac:dyDescent="0.25">
      <c r="A436" s="14" t="s">
        <v>26</v>
      </c>
      <c r="B436" s="16" t="s">
        <v>475</v>
      </c>
      <c r="C436" s="14" t="s">
        <v>22</v>
      </c>
      <c r="D436" s="14" t="s">
        <v>476</v>
      </c>
      <c r="E436" s="83" t="s">
        <v>100</v>
      </c>
      <c r="F436" s="83"/>
      <c r="G436" s="15" t="s">
        <v>101</v>
      </c>
      <c r="H436" s="18">
        <v>0.80110000000000003</v>
      </c>
      <c r="I436" s="17">
        <v>136.59</v>
      </c>
      <c r="J436" s="17">
        <v>109.42</v>
      </c>
    </row>
    <row r="437" spans="1:10" ht="64.95" customHeight="1" x14ac:dyDescent="0.25">
      <c r="A437" s="14" t="s">
        <v>26</v>
      </c>
      <c r="B437" s="16" t="s">
        <v>477</v>
      </c>
      <c r="C437" s="14" t="s">
        <v>22</v>
      </c>
      <c r="D437" s="14" t="s">
        <v>478</v>
      </c>
      <c r="E437" s="83" t="s">
        <v>100</v>
      </c>
      <c r="F437" s="83"/>
      <c r="G437" s="15" t="s">
        <v>104</v>
      </c>
      <c r="H437" s="18">
        <v>1.6325000000000001</v>
      </c>
      <c r="I437" s="17">
        <v>55.03</v>
      </c>
      <c r="J437" s="17">
        <v>89.83</v>
      </c>
    </row>
    <row r="438" spans="1:10" ht="24" customHeight="1" x14ac:dyDescent="0.25">
      <c r="A438" s="14" t="s">
        <v>26</v>
      </c>
      <c r="B438" s="16" t="s">
        <v>267</v>
      </c>
      <c r="C438" s="14" t="s">
        <v>22</v>
      </c>
      <c r="D438" s="14" t="s">
        <v>268</v>
      </c>
      <c r="E438" s="83" t="s">
        <v>24</v>
      </c>
      <c r="F438" s="83"/>
      <c r="G438" s="15" t="s">
        <v>25</v>
      </c>
      <c r="H438" s="18">
        <v>1.9926999999999999</v>
      </c>
      <c r="I438" s="17">
        <v>25.62</v>
      </c>
      <c r="J438" s="17">
        <v>51.05</v>
      </c>
    </row>
    <row r="439" spans="1:10" ht="24" customHeight="1" x14ac:dyDescent="0.25">
      <c r="A439" s="14" t="s">
        <v>26</v>
      </c>
      <c r="B439" s="16" t="s">
        <v>78</v>
      </c>
      <c r="C439" s="14" t="s">
        <v>22</v>
      </c>
      <c r="D439" s="14" t="s">
        <v>79</v>
      </c>
      <c r="E439" s="83" t="s">
        <v>24</v>
      </c>
      <c r="F439" s="83"/>
      <c r="G439" s="15" t="s">
        <v>25</v>
      </c>
      <c r="H439" s="18">
        <v>1.5657000000000001</v>
      </c>
      <c r="I439" s="17">
        <v>20.32</v>
      </c>
      <c r="J439" s="17">
        <v>31.81</v>
      </c>
    </row>
    <row r="440" spans="1:10" ht="39" customHeight="1" x14ac:dyDescent="0.25">
      <c r="A440" s="14" t="s">
        <v>26</v>
      </c>
      <c r="B440" s="16" t="s">
        <v>479</v>
      </c>
      <c r="C440" s="14" t="s">
        <v>22</v>
      </c>
      <c r="D440" s="14" t="s">
        <v>480</v>
      </c>
      <c r="E440" s="83" t="s">
        <v>24</v>
      </c>
      <c r="F440" s="83"/>
      <c r="G440" s="15" t="s">
        <v>108</v>
      </c>
      <c r="H440" s="18">
        <v>6.1600000000000002E-2</v>
      </c>
      <c r="I440" s="17">
        <v>626.49</v>
      </c>
      <c r="J440" s="17">
        <v>38.590000000000003</v>
      </c>
    </row>
    <row r="441" spans="1:10" ht="39" customHeight="1" x14ac:dyDescent="0.25">
      <c r="A441" s="14" t="s">
        <v>26</v>
      </c>
      <c r="B441" s="16" t="s">
        <v>481</v>
      </c>
      <c r="C441" s="14" t="s">
        <v>22</v>
      </c>
      <c r="D441" s="14" t="s">
        <v>482</v>
      </c>
      <c r="E441" s="83" t="s">
        <v>107</v>
      </c>
      <c r="F441" s="83"/>
      <c r="G441" s="15" t="s">
        <v>108</v>
      </c>
      <c r="H441" s="18">
        <v>1.54E-2</v>
      </c>
      <c r="I441" s="17">
        <v>5371.67</v>
      </c>
      <c r="J441" s="17">
        <v>82.72</v>
      </c>
    </row>
    <row r="442" spans="1:10" ht="39" customHeight="1" x14ac:dyDescent="0.25">
      <c r="A442" s="14" t="s">
        <v>26</v>
      </c>
      <c r="B442" s="16" t="s">
        <v>490</v>
      </c>
      <c r="C442" s="14" t="s">
        <v>22</v>
      </c>
      <c r="D442" s="14" t="s">
        <v>491</v>
      </c>
      <c r="E442" s="83" t="s">
        <v>107</v>
      </c>
      <c r="F442" s="83"/>
      <c r="G442" s="15" t="s">
        <v>108</v>
      </c>
      <c r="H442" s="18">
        <v>0.34860000000000002</v>
      </c>
      <c r="I442" s="17">
        <v>2240.33</v>
      </c>
      <c r="J442" s="17">
        <v>780.97</v>
      </c>
    </row>
    <row r="443" spans="1:10" ht="25.95" customHeight="1" x14ac:dyDescent="0.25">
      <c r="A443" s="19" t="s">
        <v>29</v>
      </c>
      <c r="B443" s="21" t="s">
        <v>492</v>
      </c>
      <c r="C443" s="19" t="s">
        <v>22</v>
      </c>
      <c r="D443" s="19" t="s">
        <v>493</v>
      </c>
      <c r="E443" s="84" t="s">
        <v>59</v>
      </c>
      <c r="F443" s="84"/>
      <c r="G443" s="20" t="s">
        <v>108</v>
      </c>
      <c r="H443" s="23">
        <v>2.1375000000000002</v>
      </c>
      <c r="I443" s="22">
        <v>157.91</v>
      </c>
      <c r="J443" s="22">
        <v>337.53</v>
      </c>
    </row>
    <row r="444" spans="1:10" ht="39" customHeight="1" x14ac:dyDescent="0.25">
      <c r="A444" s="19" t="s">
        <v>29</v>
      </c>
      <c r="B444" s="21" t="s">
        <v>494</v>
      </c>
      <c r="C444" s="19" t="s">
        <v>22</v>
      </c>
      <c r="D444" s="19" t="s">
        <v>495</v>
      </c>
      <c r="E444" s="84" t="s">
        <v>59</v>
      </c>
      <c r="F444" s="84"/>
      <c r="G444" s="20" t="s">
        <v>56</v>
      </c>
      <c r="H444" s="23">
        <v>1</v>
      </c>
      <c r="I444" s="22">
        <v>127.91</v>
      </c>
      <c r="J444" s="22">
        <v>127.91</v>
      </c>
    </row>
    <row r="445" spans="1:10" ht="39" customHeight="1" x14ac:dyDescent="0.25">
      <c r="A445" s="19" t="s">
        <v>29</v>
      </c>
      <c r="B445" s="21" t="s">
        <v>496</v>
      </c>
      <c r="C445" s="19" t="s">
        <v>22</v>
      </c>
      <c r="D445" s="19" t="s">
        <v>497</v>
      </c>
      <c r="E445" s="84" t="s">
        <v>59</v>
      </c>
      <c r="F445" s="84"/>
      <c r="G445" s="20" t="s">
        <v>56</v>
      </c>
      <c r="H445" s="23">
        <v>3</v>
      </c>
      <c r="I445" s="22">
        <v>735.12</v>
      </c>
      <c r="J445" s="22">
        <v>2205.36</v>
      </c>
    </row>
    <row r="446" spans="1:10" x14ac:dyDescent="0.25">
      <c r="A446" s="36"/>
      <c r="B446" s="36"/>
      <c r="C446" s="36"/>
      <c r="D446" s="36"/>
      <c r="E446" s="36" t="s">
        <v>44</v>
      </c>
      <c r="F446" s="37">
        <v>345.88</v>
      </c>
      <c r="G446" s="36" t="s">
        <v>45</v>
      </c>
      <c r="H446" s="37">
        <v>0</v>
      </c>
      <c r="I446" s="36" t="s">
        <v>46</v>
      </c>
      <c r="J446" s="37">
        <v>345.88</v>
      </c>
    </row>
    <row r="447" spans="1:10" x14ac:dyDescent="0.25">
      <c r="A447" s="36"/>
      <c r="B447" s="36"/>
      <c r="C447" s="36"/>
      <c r="D447" s="36"/>
      <c r="E447" s="36" t="s">
        <v>47</v>
      </c>
      <c r="F447" s="37">
        <v>902.57</v>
      </c>
      <c r="G447" s="36"/>
      <c r="H447" s="85" t="s">
        <v>48</v>
      </c>
      <c r="I447" s="85"/>
      <c r="J447" s="37">
        <v>4847.38</v>
      </c>
    </row>
    <row r="448" spans="1:10" ht="30" customHeight="1" x14ac:dyDescent="0.25">
      <c r="A448" s="31"/>
      <c r="B448" s="31"/>
      <c r="C448" s="31"/>
      <c r="D448" s="31"/>
      <c r="E448" s="31"/>
      <c r="F448" s="31"/>
      <c r="G448" s="31" t="s">
        <v>49</v>
      </c>
      <c r="H448" s="33">
        <v>1</v>
      </c>
      <c r="I448" s="31" t="s">
        <v>50</v>
      </c>
      <c r="J448" s="32">
        <v>4847.38</v>
      </c>
    </row>
    <row r="449" spans="1:10" ht="1.0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8" customHeight="1" x14ac:dyDescent="0.25">
      <c r="A450" s="2" t="s">
        <v>498</v>
      </c>
      <c r="B450" s="4" t="s">
        <v>12</v>
      </c>
      <c r="C450" s="2" t="s">
        <v>13</v>
      </c>
      <c r="D450" s="2" t="s">
        <v>14</v>
      </c>
      <c r="E450" s="81" t="s">
        <v>15</v>
      </c>
      <c r="F450" s="81"/>
      <c r="G450" s="3" t="s">
        <v>16</v>
      </c>
      <c r="H450" s="4" t="s">
        <v>17</v>
      </c>
      <c r="I450" s="4" t="s">
        <v>18</v>
      </c>
      <c r="J450" s="4" t="s">
        <v>19</v>
      </c>
    </row>
    <row r="451" spans="1:10" ht="52.05" customHeight="1" x14ac:dyDescent="0.25">
      <c r="A451" s="8" t="s">
        <v>20</v>
      </c>
      <c r="B451" s="10" t="s">
        <v>499</v>
      </c>
      <c r="C451" s="8" t="s">
        <v>22</v>
      </c>
      <c r="D451" s="8" t="s">
        <v>500</v>
      </c>
      <c r="E451" s="82" t="s">
        <v>147</v>
      </c>
      <c r="F451" s="82"/>
      <c r="G451" s="9" t="s">
        <v>56</v>
      </c>
      <c r="H451" s="12">
        <v>1</v>
      </c>
      <c r="I451" s="11">
        <v>7617.18</v>
      </c>
      <c r="J451" s="11">
        <v>7617.18</v>
      </c>
    </row>
    <row r="452" spans="1:10" ht="39" customHeight="1" x14ac:dyDescent="0.25">
      <c r="A452" s="14" t="s">
        <v>26</v>
      </c>
      <c r="B452" s="16" t="s">
        <v>501</v>
      </c>
      <c r="C452" s="14" t="s">
        <v>22</v>
      </c>
      <c r="D452" s="14" t="s">
        <v>502</v>
      </c>
      <c r="E452" s="83" t="s">
        <v>24</v>
      </c>
      <c r="F452" s="83"/>
      <c r="G452" s="15" t="s">
        <v>108</v>
      </c>
      <c r="H452" s="18">
        <v>2.23E-2</v>
      </c>
      <c r="I452" s="17">
        <v>782.38</v>
      </c>
      <c r="J452" s="17">
        <v>17.440000000000001</v>
      </c>
    </row>
    <row r="453" spans="1:10" ht="39" customHeight="1" x14ac:dyDescent="0.25">
      <c r="A453" s="14" t="s">
        <v>26</v>
      </c>
      <c r="B453" s="16" t="s">
        <v>473</v>
      </c>
      <c r="C453" s="14" t="s">
        <v>22</v>
      </c>
      <c r="D453" s="14" t="s">
        <v>474</v>
      </c>
      <c r="E453" s="83" t="s">
        <v>191</v>
      </c>
      <c r="F453" s="83"/>
      <c r="G453" s="15" t="s">
        <v>108</v>
      </c>
      <c r="H453" s="18">
        <v>0.79420000000000002</v>
      </c>
      <c r="I453" s="17">
        <v>240.1</v>
      </c>
      <c r="J453" s="17">
        <v>190.68</v>
      </c>
    </row>
    <row r="454" spans="1:10" ht="64.95" customHeight="1" x14ac:dyDescent="0.25">
      <c r="A454" s="14" t="s">
        <v>26</v>
      </c>
      <c r="B454" s="16" t="s">
        <v>475</v>
      </c>
      <c r="C454" s="14" t="s">
        <v>22</v>
      </c>
      <c r="D454" s="14" t="s">
        <v>476</v>
      </c>
      <c r="E454" s="83" t="s">
        <v>100</v>
      </c>
      <c r="F454" s="83"/>
      <c r="G454" s="15" t="s">
        <v>101</v>
      </c>
      <c r="H454" s="18">
        <v>0.83760000000000001</v>
      </c>
      <c r="I454" s="17">
        <v>136.59</v>
      </c>
      <c r="J454" s="17">
        <v>114.4</v>
      </c>
    </row>
    <row r="455" spans="1:10" ht="64.95" customHeight="1" x14ac:dyDescent="0.25">
      <c r="A455" s="14" t="s">
        <v>26</v>
      </c>
      <c r="B455" s="16" t="s">
        <v>477</v>
      </c>
      <c r="C455" s="14" t="s">
        <v>22</v>
      </c>
      <c r="D455" s="14" t="s">
        <v>478</v>
      </c>
      <c r="E455" s="83" t="s">
        <v>100</v>
      </c>
      <c r="F455" s="83"/>
      <c r="G455" s="15" t="s">
        <v>104</v>
      </c>
      <c r="H455" s="18">
        <v>1.7069000000000001</v>
      </c>
      <c r="I455" s="17">
        <v>55.03</v>
      </c>
      <c r="J455" s="17">
        <v>93.93</v>
      </c>
    </row>
    <row r="456" spans="1:10" ht="24" customHeight="1" x14ac:dyDescent="0.25">
      <c r="A456" s="14" t="s">
        <v>26</v>
      </c>
      <c r="B456" s="16" t="s">
        <v>267</v>
      </c>
      <c r="C456" s="14" t="s">
        <v>22</v>
      </c>
      <c r="D456" s="14" t="s">
        <v>268</v>
      </c>
      <c r="E456" s="83" t="s">
        <v>24</v>
      </c>
      <c r="F456" s="83"/>
      <c r="G456" s="15" t="s">
        <v>25</v>
      </c>
      <c r="H456" s="18">
        <v>2.0312999999999999</v>
      </c>
      <c r="I456" s="17">
        <v>25.62</v>
      </c>
      <c r="J456" s="17">
        <v>52.04</v>
      </c>
    </row>
    <row r="457" spans="1:10" ht="24" customHeight="1" x14ac:dyDescent="0.25">
      <c r="A457" s="14" t="s">
        <v>26</v>
      </c>
      <c r="B457" s="16" t="s">
        <v>78</v>
      </c>
      <c r="C457" s="14" t="s">
        <v>22</v>
      </c>
      <c r="D457" s="14" t="s">
        <v>79</v>
      </c>
      <c r="E457" s="83" t="s">
        <v>24</v>
      </c>
      <c r="F457" s="83"/>
      <c r="G457" s="15" t="s">
        <v>25</v>
      </c>
      <c r="H457" s="18">
        <v>1.5960000000000001</v>
      </c>
      <c r="I457" s="17">
        <v>20.32</v>
      </c>
      <c r="J457" s="17">
        <v>32.43</v>
      </c>
    </row>
    <row r="458" spans="1:10" ht="39" customHeight="1" x14ac:dyDescent="0.25">
      <c r="A458" s="14" t="s">
        <v>26</v>
      </c>
      <c r="B458" s="16" t="s">
        <v>481</v>
      </c>
      <c r="C458" s="14" t="s">
        <v>22</v>
      </c>
      <c r="D458" s="14" t="s">
        <v>482</v>
      </c>
      <c r="E458" s="83" t="s">
        <v>107</v>
      </c>
      <c r="F458" s="83"/>
      <c r="G458" s="15" t="s">
        <v>108</v>
      </c>
      <c r="H458" s="18">
        <v>1.54E-2</v>
      </c>
      <c r="I458" s="17">
        <v>5371.67</v>
      </c>
      <c r="J458" s="17">
        <v>82.72</v>
      </c>
    </row>
    <row r="459" spans="1:10" ht="39" customHeight="1" x14ac:dyDescent="0.25">
      <c r="A459" s="14" t="s">
        <v>26</v>
      </c>
      <c r="B459" s="16" t="s">
        <v>490</v>
      </c>
      <c r="C459" s="14" t="s">
        <v>22</v>
      </c>
      <c r="D459" s="14" t="s">
        <v>491</v>
      </c>
      <c r="E459" s="83" t="s">
        <v>107</v>
      </c>
      <c r="F459" s="83"/>
      <c r="G459" s="15" t="s">
        <v>108</v>
      </c>
      <c r="H459" s="18">
        <v>0.54800000000000004</v>
      </c>
      <c r="I459" s="17">
        <v>2240.33</v>
      </c>
      <c r="J459" s="17">
        <v>1227.7</v>
      </c>
    </row>
    <row r="460" spans="1:10" ht="39" customHeight="1" x14ac:dyDescent="0.25">
      <c r="A460" s="19" t="s">
        <v>29</v>
      </c>
      <c r="B460" s="21" t="s">
        <v>503</v>
      </c>
      <c r="C460" s="19" t="s">
        <v>22</v>
      </c>
      <c r="D460" s="19" t="s">
        <v>504</v>
      </c>
      <c r="E460" s="84" t="s">
        <v>59</v>
      </c>
      <c r="F460" s="84"/>
      <c r="G460" s="20" t="s">
        <v>56</v>
      </c>
      <c r="H460" s="23">
        <v>6</v>
      </c>
      <c r="I460" s="22">
        <v>967.64</v>
      </c>
      <c r="J460" s="22">
        <v>5805.84</v>
      </c>
    </row>
    <row r="461" spans="1:10" x14ac:dyDescent="0.25">
      <c r="A461" s="36"/>
      <c r="B461" s="36"/>
      <c r="C461" s="36"/>
      <c r="D461" s="36"/>
      <c r="E461" s="36" t="s">
        <v>44</v>
      </c>
      <c r="F461" s="37">
        <v>470.8</v>
      </c>
      <c r="G461" s="36" t="s">
        <v>45</v>
      </c>
      <c r="H461" s="37">
        <v>0</v>
      </c>
      <c r="I461" s="36" t="s">
        <v>46</v>
      </c>
      <c r="J461" s="37">
        <v>470.8</v>
      </c>
    </row>
    <row r="462" spans="1:10" x14ac:dyDescent="0.25">
      <c r="A462" s="36"/>
      <c r="B462" s="36"/>
      <c r="C462" s="36"/>
      <c r="D462" s="36"/>
      <c r="E462" s="36" t="s">
        <v>47</v>
      </c>
      <c r="F462" s="37">
        <v>1742.81</v>
      </c>
      <c r="G462" s="36"/>
      <c r="H462" s="85" t="s">
        <v>48</v>
      </c>
      <c r="I462" s="85"/>
      <c r="J462" s="37">
        <v>9359.99</v>
      </c>
    </row>
    <row r="463" spans="1:10" ht="30" customHeight="1" x14ac:dyDescent="0.25">
      <c r="A463" s="31"/>
      <c r="B463" s="31"/>
      <c r="C463" s="31"/>
      <c r="D463" s="31"/>
      <c r="E463" s="31"/>
      <c r="F463" s="31"/>
      <c r="G463" s="31" t="s">
        <v>49</v>
      </c>
      <c r="H463" s="33">
        <v>1</v>
      </c>
      <c r="I463" s="31" t="s">
        <v>50</v>
      </c>
      <c r="J463" s="32">
        <v>9359.99</v>
      </c>
    </row>
    <row r="464" spans="1:10" ht="1.0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8" customHeight="1" x14ac:dyDescent="0.25">
      <c r="A465" s="2" t="s">
        <v>505</v>
      </c>
      <c r="B465" s="4" t="s">
        <v>12</v>
      </c>
      <c r="C465" s="2" t="s">
        <v>13</v>
      </c>
      <c r="D465" s="2" t="s">
        <v>14</v>
      </c>
      <c r="E465" s="81" t="s">
        <v>15</v>
      </c>
      <c r="F465" s="81"/>
      <c r="G465" s="3" t="s">
        <v>16</v>
      </c>
      <c r="H465" s="4" t="s">
        <v>17</v>
      </c>
      <c r="I465" s="4" t="s">
        <v>18</v>
      </c>
      <c r="J465" s="4" t="s">
        <v>19</v>
      </c>
    </row>
    <row r="466" spans="1:10" ht="64.95" customHeight="1" x14ac:dyDescent="0.25">
      <c r="A466" s="8" t="s">
        <v>20</v>
      </c>
      <c r="B466" s="10" t="s">
        <v>506</v>
      </c>
      <c r="C466" s="8" t="s">
        <v>22</v>
      </c>
      <c r="D466" s="8" t="s">
        <v>507</v>
      </c>
      <c r="E466" s="82" t="s">
        <v>147</v>
      </c>
      <c r="F466" s="82"/>
      <c r="G466" s="9" t="s">
        <v>95</v>
      </c>
      <c r="H466" s="12">
        <v>1</v>
      </c>
      <c r="I466" s="11">
        <v>30.61</v>
      </c>
      <c r="J466" s="11">
        <v>30.61</v>
      </c>
    </row>
    <row r="467" spans="1:10" ht="39" customHeight="1" x14ac:dyDescent="0.25">
      <c r="A467" s="14" t="s">
        <v>26</v>
      </c>
      <c r="B467" s="16" t="s">
        <v>508</v>
      </c>
      <c r="C467" s="14" t="s">
        <v>22</v>
      </c>
      <c r="D467" s="14" t="s">
        <v>509</v>
      </c>
      <c r="E467" s="83" t="s">
        <v>147</v>
      </c>
      <c r="F467" s="83"/>
      <c r="G467" s="15" t="s">
        <v>95</v>
      </c>
      <c r="H467" s="18">
        <v>7.6499999999999999E-2</v>
      </c>
      <c r="I467" s="17">
        <v>30.72</v>
      </c>
      <c r="J467" s="17">
        <v>2.35</v>
      </c>
    </row>
    <row r="468" spans="1:10" ht="39" customHeight="1" x14ac:dyDescent="0.25">
      <c r="A468" s="14" t="s">
        <v>26</v>
      </c>
      <c r="B468" s="16" t="s">
        <v>510</v>
      </c>
      <c r="C468" s="14" t="s">
        <v>22</v>
      </c>
      <c r="D468" s="14" t="s">
        <v>511</v>
      </c>
      <c r="E468" s="83" t="s">
        <v>147</v>
      </c>
      <c r="F468" s="83"/>
      <c r="G468" s="15" t="s">
        <v>56</v>
      </c>
      <c r="H468" s="18">
        <v>9.7000000000000003E-2</v>
      </c>
      <c r="I468" s="17">
        <v>9.3800000000000008</v>
      </c>
      <c r="J468" s="17">
        <v>0.9</v>
      </c>
    </row>
    <row r="469" spans="1:10" ht="39" customHeight="1" x14ac:dyDescent="0.25">
      <c r="A469" s="14" t="s">
        <v>26</v>
      </c>
      <c r="B469" s="16" t="s">
        <v>512</v>
      </c>
      <c r="C469" s="14" t="s">
        <v>22</v>
      </c>
      <c r="D469" s="14" t="s">
        <v>513</v>
      </c>
      <c r="E469" s="83" t="s">
        <v>147</v>
      </c>
      <c r="F469" s="83"/>
      <c r="G469" s="15" t="s">
        <v>56</v>
      </c>
      <c r="H469" s="18">
        <v>0.28470000000000001</v>
      </c>
      <c r="I469" s="17">
        <v>17.66</v>
      </c>
      <c r="J469" s="17">
        <v>5.0199999999999996</v>
      </c>
    </row>
    <row r="470" spans="1:10" ht="39" customHeight="1" x14ac:dyDescent="0.25">
      <c r="A470" s="14" t="s">
        <v>26</v>
      </c>
      <c r="B470" s="16" t="s">
        <v>514</v>
      </c>
      <c r="C470" s="14" t="s">
        <v>22</v>
      </c>
      <c r="D470" s="14" t="s">
        <v>515</v>
      </c>
      <c r="E470" s="83" t="s">
        <v>147</v>
      </c>
      <c r="F470" s="83"/>
      <c r="G470" s="15" t="s">
        <v>95</v>
      </c>
      <c r="H470" s="18">
        <v>0.36699999999999999</v>
      </c>
      <c r="I470" s="17">
        <v>18.29</v>
      </c>
      <c r="J470" s="17">
        <v>6.71</v>
      </c>
    </row>
    <row r="471" spans="1:10" ht="39" customHeight="1" x14ac:dyDescent="0.25">
      <c r="A471" s="14" t="s">
        <v>26</v>
      </c>
      <c r="B471" s="16" t="s">
        <v>516</v>
      </c>
      <c r="C471" s="14" t="s">
        <v>22</v>
      </c>
      <c r="D471" s="14" t="s">
        <v>517</v>
      </c>
      <c r="E471" s="83" t="s">
        <v>147</v>
      </c>
      <c r="F471" s="83"/>
      <c r="G471" s="15" t="s">
        <v>56</v>
      </c>
      <c r="H471" s="18">
        <v>5.9900000000000002E-2</v>
      </c>
      <c r="I471" s="17">
        <v>11.71</v>
      </c>
      <c r="J471" s="17">
        <v>0.7</v>
      </c>
    </row>
    <row r="472" spans="1:10" ht="39" customHeight="1" x14ac:dyDescent="0.25">
      <c r="A472" s="14" t="s">
        <v>26</v>
      </c>
      <c r="B472" s="16" t="s">
        <v>518</v>
      </c>
      <c r="C472" s="14" t="s">
        <v>22</v>
      </c>
      <c r="D472" s="14" t="s">
        <v>519</v>
      </c>
      <c r="E472" s="83" t="s">
        <v>147</v>
      </c>
      <c r="F472" s="83"/>
      <c r="G472" s="15" t="s">
        <v>56</v>
      </c>
      <c r="H472" s="18">
        <v>2.4199999999999999E-2</v>
      </c>
      <c r="I472" s="17">
        <v>13.43</v>
      </c>
      <c r="J472" s="17">
        <v>0.32</v>
      </c>
    </row>
    <row r="473" spans="1:10" ht="39" customHeight="1" x14ac:dyDescent="0.25">
      <c r="A473" s="14" t="s">
        <v>26</v>
      </c>
      <c r="B473" s="16" t="s">
        <v>520</v>
      </c>
      <c r="C473" s="14" t="s">
        <v>22</v>
      </c>
      <c r="D473" s="14" t="s">
        <v>521</v>
      </c>
      <c r="E473" s="83" t="s">
        <v>147</v>
      </c>
      <c r="F473" s="83"/>
      <c r="G473" s="15" t="s">
        <v>56</v>
      </c>
      <c r="H473" s="18">
        <v>5.5500000000000001E-2</v>
      </c>
      <c r="I473" s="17">
        <v>8.7799999999999994</v>
      </c>
      <c r="J473" s="17">
        <v>0.48</v>
      </c>
    </row>
    <row r="474" spans="1:10" ht="39" customHeight="1" x14ac:dyDescent="0.25">
      <c r="A474" s="14" t="s">
        <v>26</v>
      </c>
      <c r="B474" s="16" t="s">
        <v>522</v>
      </c>
      <c r="C474" s="14" t="s">
        <v>22</v>
      </c>
      <c r="D474" s="14" t="s">
        <v>523</v>
      </c>
      <c r="E474" s="83" t="s">
        <v>147</v>
      </c>
      <c r="F474" s="83"/>
      <c r="G474" s="15" t="s">
        <v>56</v>
      </c>
      <c r="H474" s="18">
        <v>1.78E-2</v>
      </c>
      <c r="I474" s="17">
        <v>20.23</v>
      </c>
      <c r="J474" s="17">
        <v>0.36</v>
      </c>
    </row>
    <row r="475" spans="1:10" ht="52.05" customHeight="1" x14ac:dyDescent="0.25">
      <c r="A475" s="14" t="s">
        <v>26</v>
      </c>
      <c r="B475" s="16" t="s">
        <v>524</v>
      </c>
      <c r="C475" s="14" t="s">
        <v>22</v>
      </c>
      <c r="D475" s="14" t="s">
        <v>525</v>
      </c>
      <c r="E475" s="83" t="s">
        <v>147</v>
      </c>
      <c r="F475" s="83"/>
      <c r="G475" s="15" t="s">
        <v>56</v>
      </c>
      <c r="H475" s="18">
        <v>5.8400000000000001E-2</v>
      </c>
      <c r="I475" s="17">
        <v>7.93</v>
      </c>
      <c r="J475" s="17">
        <v>0.46</v>
      </c>
    </row>
    <row r="476" spans="1:10" ht="39" customHeight="1" x14ac:dyDescent="0.25">
      <c r="A476" s="14" t="s">
        <v>26</v>
      </c>
      <c r="B476" s="16" t="s">
        <v>526</v>
      </c>
      <c r="C476" s="14" t="s">
        <v>22</v>
      </c>
      <c r="D476" s="14" t="s">
        <v>527</v>
      </c>
      <c r="E476" s="83" t="s">
        <v>147</v>
      </c>
      <c r="F476" s="83"/>
      <c r="G476" s="15" t="s">
        <v>56</v>
      </c>
      <c r="H476" s="18">
        <v>4.0599999999999997E-2</v>
      </c>
      <c r="I476" s="17">
        <v>16.46</v>
      </c>
      <c r="J476" s="17">
        <v>0.66</v>
      </c>
    </row>
    <row r="477" spans="1:10" ht="25.95" customHeight="1" x14ac:dyDescent="0.25">
      <c r="A477" s="14" t="s">
        <v>26</v>
      </c>
      <c r="B477" s="16" t="s">
        <v>528</v>
      </c>
      <c r="C477" s="14" t="s">
        <v>22</v>
      </c>
      <c r="D477" s="14" t="s">
        <v>529</v>
      </c>
      <c r="E477" s="83" t="s">
        <v>147</v>
      </c>
      <c r="F477" s="83"/>
      <c r="G477" s="15" t="s">
        <v>95</v>
      </c>
      <c r="H477" s="18">
        <v>0.55649999999999999</v>
      </c>
      <c r="I477" s="17">
        <v>10.49</v>
      </c>
      <c r="J477" s="17">
        <v>5.83</v>
      </c>
    </row>
    <row r="478" spans="1:10" ht="39" customHeight="1" x14ac:dyDescent="0.25">
      <c r="A478" s="14" t="s">
        <v>26</v>
      </c>
      <c r="B478" s="16" t="s">
        <v>530</v>
      </c>
      <c r="C478" s="14" t="s">
        <v>22</v>
      </c>
      <c r="D478" s="14" t="s">
        <v>531</v>
      </c>
      <c r="E478" s="83" t="s">
        <v>147</v>
      </c>
      <c r="F478" s="83"/>
      <c r="G478" s="15" t="s">
        <v>56</v>
      </c>
      <c r="H478" s="18">
        <v>0.15640000000000001</v>
      </c>
      <c r="I478" s="17">
        <v>8.1</v>
      </c>
      <c r="J478" s="17">
        <v>1.26</v>
      </c>
    </row>
    <row r="479" spans="1:10" ht="25.95" customHeight="1" x14ac:dyDescent="0.25">
      <c r="A479" s="14" t="s">
        <v>26</v>
      </c>
      <c r="B479" s="16" t="s">
        <v>532</v>
      </c>
      <c r="C479" s="14" t="s">
        <v>22</v>
      </c>
      <c r="D479" s="14" t="s">
        <v>533</v>
      </c>
      <c r="E479" s="83" t="s">
        <v>147</v>
      </c>
      <c r="F479" s="83"/>
      <c r="G479" s="15" t="s">
        <v>56</v>
      </c>
      <c r="H479" s="18">
        <v>0.21079999999999999</v>
      </c>
      <c r="I479" s="17">
        <v>6.37</v>
      </c>
      <c r="J479" s="17">
        <v>1.34</v>
      </c>
    </row>
    <row r="480" spans="1:10" ht="39" customHeight="1" x14ac:dyDescent="0.25">
      <c r="A480" s="14" t="s">
        <v>26</v>
      </c>
      <c r="B480" s="16" t="s">
        <v>534</v>
      </c>
      <c r="C480" s="14" t="s">
        <v>22</v>
      </c>
      <c r="D480" s="14" t="s">
        <v>535</v>
      </c>
      <c r="E480" s="83" t="s">
        <v>147</v>
      </c>
      <c r="F480" s="83"/>
      <c r="G480" s="15" t="s">
        <v>56</v>
      </c>
      <c r="H480" s="18">
        <v>9.8500000000000004E-2</v>
      </c>
      <c r="I480" s="17">
        <v>5.69</v>
      </c>
      <c r="J480" s="17">
        <v>0.56000000000000005</v>
      </c>
    </row>
    <row r="481" spans="1:10" ht="39" customHeight="1" x14ac:dyDescent="0.25">
      <c r="A481" s="14" t="s">
        <v>26</v>
      </c>
      <c r="B481" s="16" t="s">
        <v>536</v>
      </c>
      <c r="C481" s="14" t="s">
        <v>22</v>
      </c>
      <c r="D481" s="14" t="s">
        <v>537</v>
      </c>
      <c r="E481" s="83" t="s">
        <v>147</v>
      </c>
      <c r="F481" s="83"/>
      <c r="G481" s="15" t="s">
        <v>56</v>
      </c>
      <c r="H481" s="18">
        <v>2.58E-2</v>
      </c>
      <c r="I481" s="17">
        <v>10.15</v>
      </c>
      <c r="J481" s="17">
        <v>0.26</v>
      </c>
    </row>
    <row r="482" spans="1:10" ht="25.95" customHeight="1" x14ac:dyDescent="0.25">
      <c r="A482" s="14" t="s">
        <v>26</v>
      </c>
      <c r="B482" s="16" t="s">
        <v>538</v>
      </c>
      <c r="C482" s="14" t="s">
        <v>22</v>
      </c>
      <c r="D482" s="14" t="s">
        <v>539</v>
      </c>
      <c r="E482" s="83" t="s">
        <v>147</v>
      </c>
      <c r="F482" s="83"/>
      <c r="G482" s="15" t="s">
        <v>56</v>
      </c>
      <c r="H482" s="18">
        <v>0.13120000000000001</v>
      </c>
      <c r="I482" s="17">
        <v>11.68</v>
      </c>
      <c r="J482" s="17">
        <v>1.53</v>
      </c>
    </row>
    <row r="483" spans="1:10" ht="39" customHeight="1" x14ac:dyDescent="0.25">
      <c r="A483" s="14" t="s">
        <v>26</v>
      </c>
      <c r="B483" s="16" t="s">
        <v>540</v>
      </c>
      <c r="C483" s="14" t="s">
        <v>22</v>
      </c>
      <c r="D483" s="14" t="s">
        <v>541</v>
      </c>
      <c r="E483" s="83" t="s">
        <v>147</v>
      </c>
      <c r="F483" s="83"/>
      <c r="G483" s="15" t="s">
        <v>56</v>
      </c>
      <c r="H483" s="18">
        <v>6.4100000000000004E-2</v>
      </c>
      <c r="I483" s="17">
        <v>13.78</v>
      </c>
      <c r="J483" s="17">
        <v>0.88</v>
      </c>
    </row>
    <row r="484" spans="1:10" ht="39" customHeight="1" x14ac:dyDescent="0.25">
      <c r="A484" s="14" t="s">
        <v>26</v>
      </c>
      <c r="B484" s="16" t="s">
        <v>542</v>
      </c>
      <c r="C484" s="14" t="s">
        <v>22</v>
      </c>
      <c r="D484" s="14" t="s">
        <v>543</v>
      </c>
      <c r="E484" s="83" t="s">
        <v>147</v>
      </c>
      <c r="F484" s="83"/>
      <c r="G484" s="15" t="s">
        <v>56</v>
      </c>
      <c r="H484" s="18">
        <v>1.52E-2</v>
      </c>
      <c r="I484" s="17">
        <v>17.5</v>
      </c>
      <c r="J484" s="17">
        <v>0.26</v>
      </c>
    </row>
    <row r="485" spans="1:10" ht="25.95" customHeight="1" x14ac:dyDescent="0.25">
      <c r="A485" s="14" t="s">
        <v>26</v>
      </c>
      <c r="B485" s="16" t="s">
        <v>544</v>
      </c>
      <c r="C485" s="14" t="s">
        <v>22</v>
      </c>
      <c r="D485" s="14" t="s">
        <v>545</v>
      </c>
      <c r="E485" s="83" t="s">
        <v>147</v>
      </c>
      <c r="F485" s="83"/>
      <c r="G485" s="15" t="s">
        <v>56</v>
      </c>
      <c r="H485" s="18">
        <v>1.06E-2</v>
      </c>
      <c r="I485" s="17">
        <v>13.73</v>
      </c>
      <c r="J485" s="17">
        <v>0.14000000000000001</v>
      </c>
    </row>
    <row r="486" spans="1:10" ht="25.95" customHeight="1" x14ac:dyDescent="0.25">
      <c r="A486" s="14" t="s">
        <v>26</v>
      </c>
      <c r="B486" s="16" t="s">
        <v>546</v>
      </c>
      <c r="C486" s="14" t="s">
        <v>22</v>
      </c>
      <c r="D486" s="14" t="s">
        <v>547</v>
      </c>
      <c r="E486" s="83" t="s">
        <v>147</v>
      </c>
      <c r="F486" s="83"/>
      <c r="G486" s="15" t="s">
        <v>56</v>
      </c>
      <c r="H486" s="18">
        <v>3.0000000000000001E-3</v>
      </c>
      <c r="I486" s="17">
        <v>7.83</v>
      </c>
      <c r="J486" s="17">
        <v>0.02</v>
      </c>
    </row>
    <row r="487" spans="1:10" ht="25.95" customHeight="1" x14ac:dyDescent="0.25">
      <c r="A487" s="14" t="s">
        <v>26</v>
      </c>
      <c r="B487" s="16" t="s">
        <v>548</v>
      </c>
      <c r="C487" s="14" t="s">
        <v>22</v>
      </c>
      <c r="D487" s="14" t="s">
        <v>549</v>
      </c>
      <c r="E487" s="83" t="s">
        <v>147</v>
      </c>
      <c r="F487" s="83"/>
      <c r="G487" s="15" t="s">
        <v>95</v>
      </c>
      <c r="H487" s="18">
        <v>1.4999999999999999E-2</v>
      </c>
      <c r="I487" s="17">
        <v>7.37</v>
      </c>
      <c r="J487" s="17">
        <v>0.11</v>
      </c>
    </row>
    <row r="488" spans="1:10" ht="25.95" customHeight="1" x14ac:dyDescent="0.25">
      <c r="A488" s="14" t="s">
        <v>26</v>
      </c>
      <c r="B488" s="16" t="s">
        <v>550</v>
      </c>
      <c r="C488" s="14" t="s">
        <v>22</v>
      </c>
      <c r="D488" s="14" t="s">
        <v>551</v>
      </c>
      <c r="E488" s="83" t="s">
        <v>147</v>
      </c>
      <c r="F488" s="83"/>
      <c r="G488" s="15" t="s">
        <v>56</v>
      </c>
      <c r="H488" s="18">
        <v>4.1200000000000001E-2</v>
      </c>
      <c r="I488" s="17">
        <v>3.81</v>
      </c>
      <c r="J488" s="17">
        <v>0.15</v>
      </c>
    </row>
    <row r="489" spans="1:10" ht="39" customHeight="1" x14ac:dyDescent="0.25">
      <c r="A489" s="14" t="s">
        <v>26</v>
      </c>
      <c r="B489" s="16" t="s">
        <v>552</v>
      </c>
      <c r="C489" s="14" t="s">
        <v>22</v>
      </c>
      <c r="D489" s="14" t="s">
        <v>553</v>
      </c>
      <c r="E489" s="83" t="s">
        <v>147</v>
      </c>
      <c r="F489" s="83"/>
      <c r="G489" s="15" t="s">
        <v>95</v>
      </c>
      <c r="H489" s="18">
        <v>1.4999999999999999E-2</v>
      </c>
      <c r="I489" s="17">
        <v>14.77</v>
      </c>
      <c r="J489" s="17">
        <v>0.22</v>
      </c>
    </row>
    <row r="490" spans="1:10" ht="25.95" customHeight="1" x14ac:dyDescent="0.25">
      <c r="A490" s="14" t="s">
        <v>26</v>
      </c>
      <c r="B490" s="16" t="s">
        <v>554</v>
      </c>
      <c r="C490" s="14" t="s">
        <v>22</v>
      </c>
      <c r="D490" s="14" t="s">
        <v>555</v>
      </c>
      <c r="E490" s="83" t="s">
        <v>147</v>
      </c>
      <c r="F490" s="83"/>
      <c r="G490" s="15" t="s">
        <v>56</v>
      </c>
      <c r="H490" s="18">
        <v>9.1000000000000004E-3</v>
      </c>
      <c r="I490" s="17">
        <v>10.44</v>
      </c>
      <c r="J490" s="17">
        <v>0.09</v>
      </c>
    </row>
    <row r="491" spans="1:10" x14ac:dyDescent="0.25">
      <c r="A491" s="36"/>
      <c r="B491" s="36"/>
      <c r="C491" s="36"/>
      <c r="D491" s="36"/>
      <c r="E491" s="36" t="s">
        <v>44</v>
      </c>
      <c r="F491" s="37">
        <v>11.13</v>
      </c>
      <c r="G491" s="36" t="s">
        <v>45</v>
      </c>
      <c r="H491" s="37">
        <v>0</v>
      </c>
      <c r="I491" s="36" t="s">
        <v>46</v>
      </c>
      <c r="J491" s="37">
        <v>11.13</v>
      </c>
    </row>
    <row r="492" spans="1:10" x14ac:dyDescent="0.25">
      <c r="A492" s="36"/>
      <c r="B492" s="36"/>
      <c r="C492" s="36"/>
      <c r="D492" s="36"/>
      <c r="E492" s="36" t="s">
        <v>47</v>
      </c>
      <c r="F492" s="37">
        <v>7</v>
      </c>
      <c r="G492" s="36"/>
      <c r="H492" s="85" t="s">
        <v>48</v>
      </c>
      <c r="I492" s="85"/>
      <c r="J492" s="37">
        <v>37.61</v>
      </c>
    </row>
    <row r="493" spans="1:10" ht="30" customHeight="1" x14ac:dyDescent="0.25">
      <c r="A493" s="31"/>
      <c r="B493" s="31"/>
      <c r="C493" s="31"/>
      <c r="D493" s="31"/>
      <c r="E493" s="31"/>
      <c r="F493" s="31"/>
      <c r="G493" s="31" t="s">
        <v>49</v>
      </c>
      <c r="H493" s="33">
        <v>1</v>
      </c>
      <c r="I493" s="31" t="s">
        <v>50</v>
      </c>
      <c r="J493" s="32">
        <v>37.61</v>
      </c>
    </row>
    <row r="494" spans="1:10" ht="1.0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8" customHeight="1" x14ac:dyDescent="0.25">
      <c r="A495" s="2" t="s">
        <v>556</v>
      </c>
      <c r="B495" s="4" t="s">
        <v>12</v>
      </c>
      <c r="C495" s="2" t="s">
        <v>13</v>
      </c>
      <c r="D495" s="2" t="s">
        <v>14</v>
      </c>
      <c r="E495" s="81" t="s">
        <v>15</v>
      </c>
      <c r="F495" s="81"/>
      <c r="G495" s="3" t="s">
        <v>16</v>
      </c>
      <c r="H495" s="4" t="s">
        <v>17</v>
      </c>
      <c r="I495" s="4" t="s">
        <v>18</v>
      </c>
      <c r="J495" s="4" t="s">
        <v>19</v>
      </c>
    </row>
    <row r="496" spans="1:10" ht="64.95" customHeight="1" x14ac:dyDescent="0.25">
      <c r="A496" s="8" t="s">
        <v>20</v>
      </c>
      <c r="B496" s="10" t="s">
        <v>557</v>
      </c>
      <c r="C496" s="8" t="s">
        <v>22</v>
      </c>
      <c r="D496" s="8" t="s">
        <v>558</v>
      </c>
      <c r="E496" s="82" t="s">
        <v>147</v>
      </c>
      <c r="F496" s="82"/>
      <c r="G496" s="9" t="s">
        <v>95</v>
      </c>
      <c r="H496" s="12">
        <v>1</v>
      </c>
      <c r="I496" s="11">
        <v>43.3</v>
      </c>
      <c r="J496" s="11">
        <v>43.3</v>
      </c>
    </row>
    <row r="497" spans="1:10" ht="39" customHeight="1" x14ac:dyDescent="0.25">
      <c r="A497" s="14" t="s">
        <v>26</v>
      </c>
      <c r="B497" s="16" t="s">
        <v>559</v>
      </c>
      <c r="C497" s="14" t="s">
        <v>22</v>
      </c>
      <c r="D497" s="14" t="s">
        <v>560</v>
      </c>
      <c r="E497" s="83" t="s">
        <v>147</v>
      </c>
      <c r="F497" s="83"/>
      <c r="G497" s="15" t="s">
        <v>95</v>
      </c>
      <c r="H497" s="18">
        <v>0.79400000000000004</v>
      </c>
      <c r="I497" s="17">
        <v>22.23</v>
      </c>
      <c r="J497" s="17">
        <v>17.649999999999999</v>
      </c>
    </row>
    <row r="498" spans="1:10" ht="39" customHeight="1" x14ac:dyDescent="0.25">
      <c r="A498" s="14" t="s">
        <v>26</v>
      </c>
      <c r="B498" s="16" t="s">
        <v>561</v>
      </c>
      <c r="C498" s="14" t="s">
        <v>22</v>
      </c>
      <c r="D498" s="14" t="s">
        <v>562</v>
      </c>
      <c r="E498" s="83" t="s">
        <v>147</v>
      </c>
      <c r="F498" s="83"/>
      <c r="G498" s="15" t="s">
        <v>56</v>
      </c>
      <c r="H498" s="18">
        <v>0.65429999999999999</v>
      </c>
      <c r="I498" s="17">
        <v>9.1</v>
      </c>
      <c r="J498" s="17">
        <v>5.95</v>
      </c>
    </row>
    <row r="499" spans="1:10" ht="39" customHeight="1" x14ac:dyDescent="0.25">
      <c r="A499" s="14" t="s">
        <v>26</v>
      </c>
      <c r="B499" s="16" t="s">
        <v>563</v>
      </c>
      <c r="C499" s="14" t="s">
        <v>22</v>
      </c>
      <c r="D499" s="14" t="s">
        <v>564</v>
      </c>
      <c r="E499" s="83" t="s">
        <v>147</v>
      </c>
      <c r="F499" s="83"/>
      <c r="G499" s="15" t="s">
        <v>56</v>
      </c>
      <c r="H499" s="18">
        <v>0.1694</v>
      </c>
      <c r="I499" s="17">
        <v>15.77</v>
      </c>
      <c r="J499" s="17">
        <v>2.67</v>
      </c>
    </row>
    <row r="500" spans="1:10" ht="39" customHeight="1" x14ac:dyDescent="0.25">
      <c r="A500" s="14" t="s">
        <v>26</v>
      </c>
      <c r="B500" s="16" t="s">
        <v>565</v>
      </c>
      <c r="C500" s="14" t="s">
        <v>22</v>
      </c>
      <c r="D500" s="14" t="s">
        <v>566</v>
      </c>
      <c r="E500" s="83" t="s">
        <v>147</v>
      </c>
      <c r="F500" s="83"/>
      <c r="G500" s="15" t="s">
        <v>56</v>
      </c>
      <c r="H500" s="18">
        <v>7.7299999999999994E-2</v>
      </c>
      <c r="I500" s="17">
        <v>6.83</v>
      </c>
      <c r="J500" s="17">
        <v>0.52</v>
      </c>
    </row>
    <row r="501" spans="1:10" ht="52.05" customHeight="1" x14ac:dyDescent="0.25">
      <c r="A501" s="14" t="s">
        <v>26</v>
      </c>
      <c r="B501" s="16" t="s">
        <v>567</v>
      </c>
      <c r="C501" s="14" t="s">
        <v>22</v>
      </c>
      <c r="D501" s="14" t="s">
        <v>568</v>
      </c>
      <c r="E501" s="83" t="s">
        <v>147</v>
      </c>
      <c r="F501" s="83"/>
      <c r="G501" s="15" t="s">
        <v>56</v>
      </c>
      <c r="H501" s="18">
        <v>0.6522</v>
      </c>
      <c r="I501" s="17">
        <v>6.41</v>
      </c>
      <c r="J501" s="17">
        <v>4.18</v>
      </c>
    </row>
    <row r="502" spans="1:10" ht="39" customHeight="1" x14ac:dyDescent="0.25">
      <c r="A502" s="14" t="s">
        <v>26</v>
      </c>
      <c r="B502" s="16" t="s">
        <v>569</v>
      </c>
      <c r="C502" s="14" t="s">
        <v>22</v>
      </c>
      <c r="D502" s="14" t="s">
        <v>570</v>
      </c>
      <c r="E502" s="83" t="s">
        <v>147</v>
      </c>
      <c r="F502" s="83"/>
      <c r="G502" s="15" t="s">
        <v>56</v>
      </c>
      <c r="H502" s="18">
        <v>0.30370000000000003</v>
      </c>
      <c r="I502" s="17">
        <v>12.58</v>
      </c>
      <c r="J502" s="17">
        <v>3.82</v>
      </c>
    </row>
    <row r="503" spans="1:10" ht="52.05" customHeight="1" x14ac:dyDescent="0.25">
      <c r="A503" s="14" t="s">
        <v>26</v>
      </c>
      <c r="B503" s="16" t="s">
        <v>571</v>
      </c>
      <c r="C503" s="14" t="s">
        <v>22</v>
      </c>
      <c r="D503" s="14" t="s">
        <v>572</v>
      </c>
      <c r="E503" s="83" t="s">
        <v>147</v>
      </c>
      <c r="F503" s="83"/>
      <c r="G503" s="15" t="s">
        <v>56</v>
      </c>
      <c r="H503" s="18">
        <v>1.6799999999999999E-2</v>
      </c>
      <c r="I503" s="17">
        <v>19.82</v>
      </c>
      <c r="J503" s="17">
        <v>0.33</v>
      </c>
    </row>
    <row r="504" spans="1:10" ht="39" customHeight="1" x14ac:dyDescent="0.25">
      <c r="A504" s="14" t="s">
        <v>26</v>
      </c>
      <c r="B504" s="16" t="s">
        <v>573</v>
      </c>
      <c r="C504" s="14" t="s">
        <v>22</v>
      </c>
      <c r="D504" s="14" t="s">
        <v>574</v>
      </c>
      <c r="E504" s="83" t="s">
        <v>147</v>
      </c>
      <c r="F504" s="83"/>
      <c r="G504" s="15" t="s">
        <v>56</v>
      </c>
      <c r="H504" s="18">
        <v>1.15E-2</v>
      </c>
      <c r="I504" s="17">
        <v>19.329999999999998</v>
      </c>
      <c r="J504" s="17">
        <v>0.22</v>
      </c>
    </row>
    <row r="505" spans="1:10" ht="39" customHeight="1" x14ac:dyDescent="0.25">
      <c r="A505" s="14" t="s">
        <v>26</v>
      </c>
      <c r="B505" s="16" t="s">
        <v>575</v>
      </c>
      <c r="C505" s="14" t="s">
        <v>22</v>
      </c>
      <c r="D505" s="14" t="s">
        <v>576</v>
      </c>
      <c r="E505" s="83" t="s">
        <v>147</v>
      </c>
      <c r="F505" s="83"/>
      <c r="G505" s="15" t="s">
        <v>95</v>
      </c>
      <c r="H505" s="18">
        <v>7.8E-2</v>
      </c>
      <c r="I505" s="17">
        <v>11.81</v>
      </c>
      <c r="J505" s="17">
        <v>0.92</v>
      </c>
    </row>
    <row r="506" spans="1:10" ht="39" customHeight="1" x14ac:dyDescent="0.25">
      <c r="A506" s="14" t="s">
        <v>26</v>
      </c>
      <c r="B506" s="16" t="s">
        <v>577</v>
      </c>
      <c r="C506" s="14" t="s">
        <v>22</v>
      </c>
      <c r="D506" s="14" t="s">
        <v>578</v>
      </c>
      <c r="E506" s="83" t="s">
        <v>147</v>
      </c>
      <c r="F506" s="83"/>
      <c r="G506" s="15" t="s">
        <v>56</v>
      </c>
      <c r="H506" s="18">
        <v>7.6E-3</v>
      </c>
      <c r="I506" s="17">
        <v>8.35</v>
      </c>
      <c r="J506" s="17">
        <v>0.06</v>
      </c>
    </row>
    <row r="507" spans="1:10" ht="39" customHeight="1" x14ac:dyDescent="0.25">
      <c r="A507" s="14" t="s">
        <v>26</v>
      </c>
      <c r="B507" s="16" t="s">
        <v>579</v>
      </c>
      <c r="C507" s="14" t="s">
        <v>22</v>
      </c>
      <c r="D507" s="14" t="s">
        <v>580</v>
      </c>
      <c r="E507" s="83" t="s">
        <v>147</v>
      </c>
      <c r="F507" s="83"/>
      <c r="G507" s="15" t="s">
        <v>56</v>
      </c>
      <c r="H507" s="18">
        <v>1.35E-2</v>
      </c>
      <c r="I507" s="17">
        <v>6.33</v>
      </c>
      <c r="J507" s="17">
        <v>0.08</v>
      </c>
    </row>
    <row r="508" spans="1:10" ht="39" customHeight="1" x14ac:dyDescent="0.25">
      <c r="A508" s="14" t="s">
        <v>26</v>
      </c>
      <c r="B508" s="16" t="s">
        <v>581</v>
      </c>
      <c r="C508" s="14" t="s">
        <v>22</v>
      </c>
      <c r="D508" s="14" t="s">
        <v>582</v>
      </c>
      <c r="E508" s="83" t="s">
        <v>147</v>
      </c>
      <c r="F508" s="83"/>
      <c r="G508" s="15" t="s">
        <v>56</v>
      </c>
      <c r="H508" s="18">
        <v>1.6999999999999999E-3</v>
      </c>
      <c r="I508" s="17">
        <v>11.58</v>
      </c>
      <c r="J508" s="17">
        <v>0.01</v>
      </c>
    </row>
    <row r="509" spans="1:10" ht="39" customHeight="1" x14ac:dyDescent="0.25">
      <c r="A509" s="14" t="s">
        <v>26</v>
      </c>
      <c r="B509" s="16" t="s">
        <v>583</v>
      </c>
      <c r="C509" s="14" t="s">
        <v>22</v>
      </c>
      <c r="D509" s="14" t="s">
        <v>584</v>
      </c>
      <c r="E509" s="83" t="s">
        <v>147</v>
      </c>
      <c r="F509" s="83"/>
      <c r="G509" s="15" t="s">
        <v>56</v>
      </c>
      <c r="H509" s="18">
        <v>3.3999999999999998E-3</v>
      </c>
      <c r="I509" s="17">
        <v>18.23</v>
      </c>
      <c r="J509" s="17">
        <v>0.06</v>
      </c>
    </row>
    <row r="510" spans="1:10" ht="25.95" customHeight="1" x14ac:dyDescent="0.25">
      <c r="A510" s="14" t="s">
        <v>26</v>
      </c>
      <c r="B510" s="16" t="s">
        <v>585</v>
      </c>
      <c r="C510" s="14" t="s">
        <v>22</v>
      </c>
      <c r="D510" s="14" t="s">
        <v>586</v>
      </c>
      <c r="E510" s="83" t="s">
        <v>147</v>
      </c>
      <c r="F510" s="83"/>
      <c r="G510" s="15" t="s">
        <v>95</v>
      </c>
      <c r="H510" s="18">
        <v>0.128</v>
      </c>
      <c r="I510" s="17">
        <v>5.25</v>
      </c>
      <c r="J510" s="17">
        <v>0.67</v>
      </c>
    </row>
    <row r="511" spans="1:10" ht="39" customHeight="1" x14ac:dyDescent="0.25">
      <c r="A511" s="14" t="s">
        <v>26</v>
      </c>
      <c r="B511" s="16" t="s">
        <v>587</v>
      </c>
      <c r="C511" s="14" t="s">
        <v>22</v>
      </c>
      <c r="D511" s="14" t="s">
        <v>588</v>
      </c>
      <c r="E511" s="83" t="s">
        <v>147</v>
      </c>
      <c r="F511" s="83"/>
      <c r="G511" s="15" t="s">
        <v>56</v>
      </c>
      <c r="H511" s="18">
        <v>6.7000000000000004E-2</v>
      </c>
      <c r="I511" s="17">
        <v>5.25</v>
      </c>
      <c r="J511" s="17">
        <v>0.35</v>
      </c>
    </row>
    <row r="512" spans="1:10" ht="25.95" customHeight="1" x14ac:dyDescent="0.25">
      <c r="A512" s="14" t="s">
        <v>26</v>
      </c>
      <c r="B512" s="16" t="s">
        <v>589</v>
      </c>
      <c r="C512" s="14" t="s">
        <v>22</v>
      </c>
      <c r="D512" s="14" t="s">
        <v>590</v>
      </c>
      <c r="E512" s="83" t="s">
        <v>147</v>
      </c>
      <c r="F512" s="83"/>
      <c r="G512" s="15" t="s">
        <v>56</v>
      </c>
      <c r="H512" s="18">
        <v>1.35E-2</v>
      </c>
      <c r="I512" s="17">
        <v>4.25</v>
      </c>
      <c r="J512" s="17">
        <v>0.05</v>
      </c>
    </row>
    <row r="513" spans="1:10" ht="39" customHeight="1" x14ac:dyDescent="0.25">
      <c r="A513" s="14" t="s">
        <v>26</v>
      </c>
      <c r="B513" s="16" t="s">
        <v>591</v>
      </c>
      <c r="C513" s="14" t="s">
        <v>22</v>
      </c>
      <c r="D513" s="14" t="s">
        <v>592</v>
      </c>
      <c r="E513" s="83" t="s">
        <v>147</v>
      </c>
      <c r="F513" s="83"/>
      <c r="G513" s="15" t="s">
        <v>56</v>
      </c>
      <c r="H513" s="18">
        <v>4.6100000000000002E-2</v>
      </c>
      <c r="I513" s="17">
        <v>7</v>
      </c>
      <c r="J513" s="17">
        <v>0.32</v>
      </c>
    </row>
    <row r="514" spans="1:10" ht="39" customHeight="1" x14ac:dyDescent="0.25">
      <c r="A514" s="14" t="s">
        <v>26</v>
      </c>
      <c r="B514" s="16" t="s">
        <v>540</v>
      </c>
      <c r="C514" s="14" t="s">
        <v>22</v>
      </c>
      <c r="D514" s="14" t="s">
        <v>541</v>
      </c>
      <c r="E514" s="83" t="s">
        <v>147</v>
      </c>
      <c r="F514" s="83"/>
      <c r="G514" s="15" t="s">
        <v>56</v>
      </c>
      <c r="H514" s="18">
        <v>3.85E-2</v>
      </c>
      <c r="I514" s="17">
        <v>13.78</v>
      </c>
      <c r="J514" s="17">
        <v>0.53</v>
      </c>
    </row>
    <row r="515" spans="1:10" ht="39" customHeight="1" x14ac:dyDescent="0.25">
      <c r="A515" s="14" t="s">
        <v>26</v>
      </c>
      <c r="B515" s="16" t="s">
        <v>593</v>
      </c>
      <c r="C515" s="14" t="s">
        <v>22</v>
      </c>
      <c r="D515" s="14" t="s">
        <v>594</v>
      </c>
      <c r="E515" s="83" t="s">
        <v>147</v>
      </c>
      <c r="F515" s="83"/>
      <c r="G515" s="15" t="s">
        <v>56</v>
      </c>
      <c r="H515" s="18">
        <v>3.0999999999999999E-3</v>
      </c>
      <c r="I515" s="17">
        <v>19.649999999999999</v>
      </c>
      <c r="J515" s="17">
        <v>0.06</v>
      </c>
    </row>
    <row r="516" spans="1:10" ht="25.95" customHeight="1" x14ac:dyDescent="0.25">
      <c r="A516" s="14" t="s">
        <v>26</v>
      </c>
      <c r="B516" s="16" t="s">
        <v>544</v>
      </c>
      <c r="C516" s="14" t="s">
        <v>22</v>
      </c>
      <c r="D516" s="14" t="s">
        <v>545</v>
      </c>
      <c r="E516" s="83" t="s">
        <v>147</v>
      </c>
      <c r="F516" s="83"/>
      <c r="G516" s="15" t="s">
        <v>56</v>
      </c>
      <c r="H516" s="18">
        <v>8.3000000000000001E-3</v>
      </c>
      <c r="I516" s="17">
        <v>13.73</v>
      </c>
      <c r="J516" s="17">
        <v>0.11</v>
      </c>
    </row>
    <row r="517" spans="1:10" ht="25.95" customHeight="1" x14ac:dyDescent="0.25">
      <c r="A517" s="14" t="s">
        <v>26</v>
      </c>
      <c r="B517" s="16" t="s">
        <v>548</v>
      </c>
      <c r="C517" s="14" t="s">
        <v>22</v>
      </c>
      <c r="D517" s="14" t="s">
        <v>549</v>
      </c>
      <c r="E517" s="83" t="s">
        <v>147</v>
      </c>
      <c r="F517" s="83"/>
      <c r="G517" s="15" t="s">
        <v>95</v>
      </c>
      <c r="H517" s="18">
        <v>0.2006</v>
      </c>
      <c r="I517" s="17">
        <v>7.37</v>
      </c>
      <c r="J517" s="17">
        <v>1.47</v>
      </c>
    </row>
    <row r="518" spans="1:10" ht="25.95" customHeight="1" x14ac:dyDescent="0.25">
      <c r="A518" s="14" t="s">
        <v>26</v>
      </c>
      <c r="B518" s="16" t="s">
        <v>550</v>
      </c>
      <c r="C518" s="14" t="s">
        <v>22</v>
      </c>
      <c r="D518" s="14" t="s">
        <v>551</v>
      </c>
      <c r="E518" s="83" t="s">
        <v>147</v>
      </c>
      <c r="F518" s="83"/>
      <c r="G518" s="15" t="s">
        <v>56</v>
      </c>
      <c r="H518" s="18">
        <v>7.1000000000000004E-3</v>
      </c>
      <c r="I518" s="17">
        <v>3.81</v>
      </c>
      <c r="J518" s="17">
        <v>0.02</v>
      </c>
    </row>
    <row r="519" spans="1:10" ht="39" customHeight="1" x14ac:dyDescent="0.25">
      <c r="A519" s="14" t="s">
        <v>26</v>
      </c>
      <c r="B519" s="16" t="s">
        <v>552</v>
      </c>
      <c r="C519" s="14" t="s">
        <v>22</v>
      </c>
      <c r="D519" s="14" t="s">
        <v>553</v>
      </c>
      <c r="E519" s="83" t="s">
        <v>147</v>
      </c>
      <c r="F519" s="83"/>
      <c r="G519" s="15" t="s">
        <v>95</v>
      </c>
      <c r="H519" s="18">
        <v>0.2006</v>
      </c>
      <c r="I519" s="17">
        <v>14.77</v>
      </c>
      <c r="J519" s="17">
        <v>2.96</v>
      </c>
    </row>
    <row r="520" spans="1:10" ht="52.05" customHeight="1" x14ac:dyDescent="0.25">
      <c r="A520" s="14" t="s">
        <v>26</v>
      </c>
      <c r="B520" s="16" t="s">
        <v>595</v>
      </c>
      <c r="C520" s="14" t="s">
        <v>22</v>
      </c>
      <c r="D520" s="14" t="s">
        <v>596</v>
      </c>
      <c r="E520" s="83" t="s">
        <v>147</v>
      </c>
      <c r="F520" s="83"/>
      <c r="G520" s="15" t="s">
        <v>95</v>
      </c>
      <c r="H520" s="18">
        <v>9.1999999999999998E-3</v>
      </c>
      <c r="I520" s="17">
        <v>22.98</v>
      </c>
      <c r="J520" s="17">
        <v>0.21</v>
      </c>
    </row>
    <row r="521" spans="1:10" ht="25.95" customHeight="1" x14ac:dyDescent="0.25">
      <c r="A521" s="14" t="s">
        <v>26</v>
      </c>
      <c r="B521" s="16" t="s">
        <v>554</v>
      </c>
      <c r="C521" s="14" t="s">
        <v>22</v>
      </c>
      <c r="D521" s="14" t="s">
        <v>555</v>
      </c>
      <c r="E521" s="83" t="s">
        <v>147</v>
      </c>
      <c r="F521" s="83"/>
      <c r="G521" s="15" t="s">
        <v>56</v>
      </c>
      <c r="H521" s="18">
        <v>8.3000000000000001E-3</v>
      </c>
      <c r="I521" s="17">
        <v>10.44</v>
      </c>
      <c r="J521" s="17">
        <v>0.08</v>
      </c>
    </row>
    <row r="522" spans="1:10" x14ac:dyDescent="0.25">
      <c r="A522" s="36"/>
      <c r="B522" s="36"/>
      <c r="C522" s="36"/>
      <c r="D522" s="36"/>
      <c r="E522" s="36" t="s">
        <v>44</v>
      </c>
      <c r="F522" s="37">
        <v>25.24</v>
      </c>
      <c r="G522" s="36" t="s">
        <v>45</v>
      </c>
      <c r="H522" s="37">
        <v>0</v>
      </c>
      <c r="I522" s="36" t="s">
        <v>46</v>
      </c>
      <c r="J522" s="37">
        <v>25.24</v>
      </c>
    </row>
    <row r="523" spans="1:10" x14ac:dyDescent="0.25">
      <c r="A523" s="36"/>
      <c r="B523" s="36"/>
      <c r="C523" s="36"/>
      <c r="D523" s="36"/>
      <c r="E523" s="36" t="s">
        <v>47</v>
      </c>
      <c r="F523" s="37">
        <v>9.9</v>
      </c>
      <c r="G523" s="36"/>
      <c r="H523" s="85" t="s">
        <v>48</v>
      </c>
      <c r="I523" s="85"/>
      <c r="J523" s="37">
        <v>53.2</v>
      </c>
    </row>
    <row r="524" spans="1:10" ht="30" customHeight="1" x14ac:dyDescent="0.25">
      <c r="A524" s="31"/>
      <c r="B524" s="31"/>
      <c r="C524" s="31"/>
      <c r="D524" s="31"/>
      <c r="E524" s="31"/>
      <c r="F524" s="31"/>
      <c r="G524" s="31" t="s">
        <v>49</v>
      </c>
      <c r="H524" s="33">
        <v>1</v>
      </c>
      <c r="I524" s="31" t="s">
        <v>50</v>
      </c>
      <c r="J524" s="32">
        <v>53.2</v>
      </c>
    </row>
    <row r="525" spans="1:10" ht="1.0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8" customHeight="1" x14ac:dyDescent="0.25">
      <c r="A526" s="2" t="s">
        <v>597</v>
      </c>
      <c r="B526" s="4" t="s">
        <v>12</v>
      </c>
      <c r="C526" s="2" t="s">
        <v>13</v>
      </c>
      <c r="D526" s="2" t="s">
        <v>14</v>
      </c>
      <c r="E526" s="81" t="s">
        <v>15</v>
      </c>
      <c r="F526" s="81"/>
      <c r="G526" s="3" t="s">
        <v>16</v>
      </c>
      <c r="H526" s="4" t="s">
        <v>17</v>
      </c>
      <c r="I526" s="4" t="s">
        <v>18</v>
      </c>
      <c r="J526" s="4" t="s">
        <v>19</v>
      </c>
    </row>
    <row r="527" spans="1:10" ht="52.05" customHeight="1" x14ac:dyDescent="0.25">
      <c r="A527" s="8" t="s">
        <v>20</v>
      </c>
      <c r="B527" s="10" t="s">
        <v>598</v>
      </c>
      <c r="C527" s="8" t="s">
        <v>22</v>
      </c>
      <c r="D527" s="8" t="s">
        <v>599</v>
      </c>
      <c r="E527" s="82" t="s">
        <v>147</v>
      </c>
      <c r="F527" s="82"/>
      <c r="G527" s="9" t="s">
        <v>95</v>
      </c>
      <c r="H527" s="12">
        <v>1</v>
      </c>
      <c r="I527" s="11">
        <v>34.21</v>
      </c>
      <c r="J527" s="11">
        <v>34.21</v>
      </c>
    </row>
    <row r="528" spans="1:10" ht="52.05" customHeight="1" x14ac:dyDescent="0.25">
      <c r="A528" s="14" t="s">
        <v>26</v>
      </c>
      <c r="B528" s="16" t="s">
        <v>524</v>
      </c>
      <c r="C528" s="14" t="s">
        <v>22</v>
      </c>
      <c r="D528" s="14" t="s">
        <v>525</v>
      </c>
      <c r="E528" s="83" t="s">
        <v>147</v>
      </c>
      <c r="F528" s="83"/>
      <c r="G528" s="15" t="s">
        <v>56</v>
      </c>
      <c r="H528" s="18">
        <v>2.7000000000000001E-3</v>
      </c>
      <c r="I528" s="17">
        <v>7.93</v>
      </c>
      <c r="J528" s="17">
        <v>0.02</v>
      </c>
    </row>
    <row r="529" spans="1:10" ht="25.95" customHeight="1" x14ac:dyDescent="0.25">
      <c r="A529" s="14" t="s">
        <v>26</v>
      </c>
      <c r="B529" s="16" t="s">
        <v>600</v>
      </c>
      <c r="C529" s="14" t="s">
        <v>22</v>
      </c>
      <c r="D529" s="14" t="s">
        <v>601</v>
      </c>
      <c r="E529" s="83" t="s">
        <v>147</v>
      </c>
      <c r="F529" s="83"/>
      <c r="G529" s="15" t="s">
        <v>95</v>
      </c>
      <c r="H529" s="18">
        <v>1</v>
      </c>
      <c r="I529" s="17">
        <v>16.059999999999999</v>
      </c>
      <c r="J529" s="17">
        <v>16.059999999999999</v>
      </c>
    </row>
    <row r="530" spans="1:10" ht="39" customHeight="1" x14ac:dyDescent="0.25">
      <c r="A530" s="14" t="s">
        <v>26</v>
      </c>
      <c r="B530" s="16" t="s">
        <v>602</v>
      </c>
      <c r="C530" s="14" t="s">
        <v>22</v>
      </c>
      <c r="D530" s="14" t="s">
        <v>603</v>
      </c>
      <c r="E530" s="83" t="s">
        <v>147</v>
      </c>
      <c r="F530" s="83"/>
      <c r="G530" s="15" t="s">
        <v>56</v>
      </c>
      <c r="H530" s="18">
        <v>0.17430000000000001</v>
      </c>
      <c r="I530" s="17">
        <v>12.92</v>
      </c>
      <c r="J530" s="17">
        <v>2.25</v>
      </c>
    </row>
    <row r="531" spans="1:10" ht="39" customHeight="1" x14ac:dyDescent="0.25">
      <c r="A531" s="14" t="s">
        <v>26</v>
      </c>
      <c r="B531" s="16" t="s">
        <v>604</v>
      </c>
      <c r="C531" s="14" t="s">
        <v>22</v>
      </c>
      <c r="D531" s="14" t="s">
        <v>605</v>
      </c>
      <c r="E531" s="83" t="s">
        <v>147</v>
      </c>
      <c r="F531" s="83"/>
      <c r="G531" s="15" t="s">
        <v>56</v>
      </c>
      <c r="H531" s="18">
        <v>4.5100000000000001E-2</v>
      </c>
      <c r="I531" s="17">
        <v>12.97</v>
      </c>
      <c r="J531" s="17">
        <v>0.57999999999999996</v>
      </c>
    </row>
    <row r="532" spans="1:10" ht="25.95" customHeight="1" x14ac:dyDescent="0.25">
      <c r="A532" s="14" t="s">
        <v>26</v>
      </c>
      <c r="B532" s="16" t="s">
        <v>606</v>
      </c>
      <c r="C532" s="14" t="s">
        <v>22</v>
      </c>
      <c r="D532" s="14" t="s">
        <v>607</v>
      </c>
      <c r="E532" s="83" t="s">
        <v>147</v>
      </c>
      <c r="F532" s="83"/>
      <c r="G532" s="15" t="s">
        <v>56</v>
      </c>
      <c r="H532" s="18">
        <v>0.124</v>
      </c>
      <c r="I532" s="17">
        <v>9.6300000000000008</v>
      </c>
      <c r="J532" s="17">
        <v>1.19</v>
      </c>
    </row>
    <row r="533" spans="1:10" ht="25.95" customHeight="1" x14ac:dyDescent="0.25">
      <c r="A533" s="14" t="s">
        <v>26</v>
      </c>
      <c r="B533" s="16" t="s">
        <v>608</v>
      </c>
      <c r="C533" s="14" t="s">
        <v>22</v>
      </c>
      <c r="D533" s="14" t="s">
        <v>609</v>
      </c>
      <c r="E533" s="83" t="s">
        <v>147</v>
      </c>
      <c r="F533" s="83"/>
      <c r="G533" s="15" t="s">
        <v>56</v>
      </c>
      <c r="H533" s="18">
        <v>0.11559999999999999</v>
      </c>
      <c r="I533" s="17">
        <v>31.24</v>
      </c>
      <c r="J533" s="17">
        <v>3.61</v>
      </c>
    </row>
    <row r="534" spans="1:10" ht="52.05" customHeight="1" x14ac:dyDescent="0.25">
      <c r="A534" s="14" t="s">
        <v>26</v>
      </c>
      <c r="B534" s="16" t="s">
        <v>610</v>
      </c>
      <c r="C534" s="14" t="s">
        <v>22</v>
      </c>
      <c r="D534" s="14" t="s">
        <v>611</v>
      </c>
      <c r="E534" s="83" t="s">
        <v>147</v>
      </c>
      <c r="F534" s="83"/>
      <c r="G534" s="15" t="s">
        <v>56</v>
      </c>
      <c r="H534" s="18">
        <v>5.67E-2</v>
      </c>
      <c r="I534" s="17">
        <v>11.2</v>
      </c>
      <c r="J534" s="17">
        <v>0.63</v>
      </c>
    </row>
    <row r="535" spans="1:10" ht="52.05" customHeight="1" x14ac:dyDescent="0.25">
      <c r="A535" s="14" t="s">
        <v>26</v>
      </c>
      <c r="B535" s="16" t="s">
        <v>612</v>
      </c>
      <c r="C535" s="14" t="s">
        <v>22</v>
      </c>
      <c r="D535" s="14" t="s">
        <v>613</v>
      </c>
      <c r="E535" s="83" t="s">
        <v>147</v>
      </c>
      <c r="F535" s="83"/>
      <c r="G535" s="15" t="s">
        <v>56</v>
      </c>
      <c r="H535" s="18">
        <v>2.8899999999999999E-2</v>
      </c>
      <c r="I535" s="17">
        <v>8.56</v>
      </c>
      <c r="J535" s="17">
        <v>0.24</v>
      </c>
    </row>
    <row r="536" spans="1:10" ht="25.95" customHeight="1" x14ac:dyDescent="0.25">
      <c r="A536" s="14" t="s">
        <v>26</v>
      </c>
      <c r="B536" s="16" t="s">
        <v>614</v>
      </c>
      <c r="C536" s="14" t="s">
        <v>22</v>
      </c>
      <c r="D536" s="14" t="s">
        <v>615</v>
      </c>
      <c r="E536" s="83" t="s">
        <v>147</v>
      </c>
      <c r="F536" s="83"/>
      <c r="G536" s="15" t="s">
        <v>56</v>
      </c>
      <c r="H536" s="18">
        <v>0.38529999999999998</v>
      </c>
      <c r="I536" s="17">
        <v>18.95</v>
      </c>
      <c r="J536" s="17">
        <v>7.3</v>
      </c>
    </row>
    <row r="537" spans="1:10" ht="39" customHeight="1" x14ac:dyDescent="0.25">
      <c r="A537" s="14" t="s">
        <v>26</v>
      </c>
      <c r="B537" s="16" t="s">
        <v>616</v>
      </c>
      <c r="C537" s="14" t="s">
        <v>22</v>
      </c>
      <c r="D537" s="14" t="s">
        <v>617</v>
      </c>
      <c r="E537" s="83" t="s">
        <v>147</v>
      </c>
      <c r="F537" s="83"/>
      <c r="G537" s="15" t="s">
        <v>56</v>
      </c>
      <c r="H537" s="18">
        <v>3.9300000000000002E-2</v>
      </c>
      <c r="I537" s="17">
        <v>29.3</v>
      </c>
      <c r="J537" s="17">
        <v>1.1499999999999999</v>
      </c>
    </row>
    <row r="538" spans="1:10" ht="25.95" customHeight="1" x14ac:dyDescent="0.25">
      <c r="A538" s="14" t="s">
        <v>26</v>
      </c>
      <c r="B538" s="16" t="s">
        <v>550</v>
      </c>
      <c r="C538" s="14" t="s">
        <v>22</v>
      </c>
      <c r="D538" s="14" t="s">
        <v>551</v>
      </c>
      <c r="E538" s="83" t="s">
        <v>147</v>
      </c>
      <c r="F538" s="83"/>
      <c r="G538" s="15" t="s">
        <v>56</v>
      </c>
      <c r="H538" s="18">
        <v>3.6499999999999998E-2</v>
      </c>
      <c r="I538" s="17">
        <v>3.81</v>
      </c>
      <c r="J538" s="17">
        <v>0.13</v>
      </c>
    </row>
    <row r="539" spans="1:10" ht="52.05" customHeight="1" x14ac:dyDescent="0.25">
      <c r="A539" s="14" t="s">
        <v>26</v>
      </c>
      <c r="B539" s="16" t="s">
        <v>595</v>
      </c>
      <c r="C539" s="14" t="s">
        <v>22</v>
      </c>
      <c r="D539" s="14" t="s">
        <v>596</v>
      </c>
      <c r="E539" s="83" t="s">
        <v>147</v>
      </c>
      <c r="F539" s="83"/>
      <c r="G539" s="15" t="s">
        <v>95</v>
      </c>
      <c r="H539" s="18">
        <v>4.48E-2</v>
      </c>
      <c r="I539" s="17">
        <v>22.98</v>
      </c>
      <c r="J539" s="17">
        <v>1.02</v>
      </c>
    </row>
    <row r="540" spans="1:10" ht="25.95" customHeight="1" x14ac:dyDescent="0.25">
      <c r="A540" s="14" t="s">
        <v>26</v>
      </c>
      <c r="B540" s="16" t="s">
        <v>554</v>
      </c>
      <c r="C540" s="14" t="s">
        <v>22</v>
      </c>
      <c r="D540" s="14" t="s">
        <v>555</v>
      </c>
      <c r="E540" s="83" t="s">
        <v>147</v>
      </c>
      <c r="F540" s="83"/>
      <c r="G540" s="15" t="s">
        <v>56</v>
      </c>
      <c r="H540" s="18">
        <v>3.0000000000000001E-3</v>
      </c>
      <c r="I540" s="17">
        <v>10.44</v>
      </c>
      <c r="J540" s="17">
        <v>0.03</v>
      </c>
    </row>
    <row r="541" spans="1:10" x14ac:dyDescent="0.25">
      <c r="A541" s="36"/>
      <c r="B541" s="36"/>
      <c r="C541" s="36"/>
      <c r="D541" s="36"/>
      <c r="E541" s="36" t="s">
        <v>44</v>
      </c>
      <c r="F541" s="37">
        <v>5.65</v>
      </c>
      <c r="G541" s="36" t="s">
        <v>45</v>
      </c>
      <c r="H541" s="37">
        <v>0</v>
      </c>
      <c r="I541" s="36" t="s">
        <v>46</v>
      </c>
      <c r="J541" s="37">
        <v>5.65</v>
      </c>
    </row>
    <row r="542" spans="1:10" x14ac:dyDescent="0.25">
      <c r="A542" s="36"/>
      <c r="B542" s="36"/>
      <c r="C542" s="36"/>
      <c r="D542" s="36"/>
      <c r="E542" s="36" t="s">
        <v>47</v>
      </c>
      <c r="F542" s="37">
        <v>7.82</v>
      </c>
      <c r="G542" s="36"/>
      <c r="H542" s="85" t="s">
        <v>48</v>
      </c>
      <c r="I542" s="85"/>
      <c r="J542" s="37">
        <v>42.03</v>
      </c>
    </row>
    <row r="543" spans="1:10" ht="30" customHeight="1" x14ac:dyDescent="0.25">
      <c r="A543" s="31"/>
      <c r="B543" s="31"/>
      <c r="C543" s="31"/>
      <c r="D543" s="31"/>
      <c r="E543" s="31"/>
      <c r="F543" s="31"/>
      <c r="G543" s="31" t="s">
        <v>49</v>
      </c>
      <c r="H543" s="33">
        <v>1</v>
      </c>
      <c r="I543" s="31" t="s">
        <v>50</v>
      </c>
      <c r="J543" s="32">
        <v>42.03</v>
      </c>
    </row>
    <row r="544" spans="1:10" ht="1.0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8" customHeight="1" x14ac:dyDescent="0.25">
      <c r="A545" s="2" t="s">
        <v>618</v>
      </c>
      <c r="B545" s="4" t="s">
        <v>12</v>
      </c>
      <c r="C545" s="2" t="s">
        <v>13</v>
      </c>
      <c r="D545" s="2" t="s">
        <v>14</v>
      </c>
      <c r="E545" s="81" t="s">
        <v>15</v>
      </c>
      <c r="F545" s="81"/>
      <c r="G545" s="3" t="s">
        <v>16</v>
      </c>
      <c r="H545" s="4" t="s">
        <v>17</v>
      </c>
      <c r="I545" s="4" t="s">
        <v>18</v>
      </c>
      <c r="J545" s="4" t="s">
        <v>19</v>
      </c>
    </row>
    <row r="546" spans="1:10" ht="52.05" customHeight="1" x14ac:dyDescent="0.25">
      <c r="A546" s="8" t="s">
        <v>20</v>
      </c>
      <c r="B546" s="10" t="s">
        <v>619</v>
      </c>
      <c r="C546" s="8" t="s">
        <v>22</v>
      </c>
      <c r="D546" s="8" t="s">
        <v>620</v>
      </c>
      <c r="E546" s="82" t="s">
        <v>147</v>
      </c>
      <c r="F546" s="82"/>
      <c r="G546" s="9" t="s">
        <v>95</v>
      </c>
      <c r="H546" s="12">
        <v>1</v>
      </c>
      <c r="I546" s="11">
        <v>50.27</v>
      </c>
      <c r="J546" s="11">
        <v>50.27</v>
      </c>
    </row>
    <row r="547" spans="1:10" ht="25.95" customHeight="1" x14ac:dyDescent="0.25">
      <c r="A547" s="14" t="s">
        <v>26</v>
      </c>
      <c r="B547" s="16" t="s">
        <v>621</v>
      </c>
      <c r="C547" s="14" t="s">
        <v>22</v>
      </c>
      <c r="D547" s="14" t="s">
        <v>622</v>
      </c>
      <c r="E547" s="83" t="s">
        <v>147</v>
      </c>
      <c r="F547" s="83"/>
      <c r="G547" s="15" t="s">
        <v>95</v>
      </c>
      <c r="H547" s="18">
        <v>1</v>
      </c>
      <c r="I547" s="17">
        <v>17.78</v>
      </c>
      <c r="J547" s="17">
        <v>17.78</v>
      </c>
    </row>
    <row r="548" spans="1:10" ht="39" customHeight="1" x14ac:dyDescent="0.25">
      <c r="A548" s="14" t="s">
        <v>26</v>
      </c>
      <c r="B548" s="16" t="s">
        <v>623</v>
      </c>
      <c r="C548" s="14" t="s">
        <v>22</v>
      </c>
      <c r="D548" s="14" t="s">
        <v>624</v>
      </c>
      <c r="E548" s="83" t="s">
        <v>147</v>
      </c>
      <c r="F548" s="83"/>
      <c r="G548" s="15" t="s">
        <v>56</v>
      </c>
      <c r="H548" s="18">
        <v>0.28510000000000002</v>
      </c>
      <c r="I548" s="17">
        <v>14.1</v>
      </c>
      <c r="J548" s="17">
        <v>4.01</v>
      </c>
    </row>
    <row r="549" spans="1:10" ht="39" customHeight="1" x14ac:dyDescent="0.25">
      <c r="A549" s="14" t="s">
        <v>26</v>
      </c>
      <c r="B549" s="16" t="s">
        <v>625</v>
      </c>
      <c r="C549" s="14" t="s">
        <v>22</v>
      </c>
      <c r="D549" s="14" t="s">
        <v>626</v>
      </c>
      <c r="E549" s="83" t="s">
        <v>147</v>
      </c>
      <c r="F549" s="83"/>
      <c r="G549" s="15" t="s">
        <v>56</v>
      </c>
      <c r="H549" s="18">
        <v>0.1948</v>
      </c>
      <c r="I549" s="17">
        <v>16.59</v>
      </c>
      <c r="J549" s="17">
        <v>3.23</v>
      </c>
    </row>
    <row r="550" spans="1:10" ht="25.95" customHeight="1" x14ac:dyDescent="0.25">
      <c r="A550" s="14" t="s">
        <v>26</v>
      </c>
      <c r="B550" s="16" t="s">
        <v>627</v>
      </c>
      <c r="C550" s="14" t="s">
        <v>22</v>
      </c>
      <c r="D550" s="14" t="s">
        <v>628</v>
      </c>
      <c r="E550" s="83" t="s">
        <v>147</v>
      </c>
      <c r="F550" s="83"/>
      <c r="G550" s="15" t="s">
        <v>56</v>
      </c>
      <c r="H550" s="18">
        <v>0.21460000000000001</v>
      </c>
      <c r="I550" s="17">
        <v>11.51</v>
      </c>
      <c r="J550" s="17">
        <v>2.4700000000000002</v>
      </c>
    </row>
    <row r="551" spans="1:10" ht="25.95" customHeight="1" x14ac:dyDescent="0.25">
      <c r="A551" s="14" t="s">
        <v>26</v>
      </c>
      <c r="B551" s="16" t="s">
        <v>629</v>
      </c>
      <c r="C551" s="14" t="s">
        <v>22</v>
      </c>
      <c r="D551" s="14" t="s">
        <v>630</v>
      </c>
      <c r="E551" s="83" t="s">
        <v>147</v>
      </c>
      <c r="F551" s="83"/>
      <c r="G551" s="15" t="s">
        <v>56</v>
      </c>
      <c r="H551" s="18">
        <v>0.22700000000000001</v>
      </c>
      <c r="I551" s="17">
        <v>34.76</v>
      </c>
      <c r="J551" s="17">
        <v>7.89</v>
      </c>
    </row>
    <row r="552" spans="1:10" ht="52.05" customHeight="1" x14ac:dyDescent="0.25">
      <c r="A552" s="14" t="s">
        <v>26</v>
      </c>
      <c r="B552" s="16" t="s">
        <v>631</v>
      </c>
      <c r="C552" s="14" t="s">
        <v>22</v>
      </c>
      <c r="D552" s="14" t="s">
        <v>632</v>
      </c>
      <c r="E552" s="83" t="s">
        <v>147</v>
      </c>
      <c r="F552" s="83"/>
      <c r="G552" s="15" t="s">
        <v>56</v>
      </c>
      <c r="H552" s="18">
        <v>7.51E-2</v>
      </c>
      <c r="I552" s="17">
        <v>10.32</v>
      </c>
      <c r="J552" s="17">
        <v>0.77</v>
      </c>
    </row>
    <row r="553" spans="1:10" ht="25.95" customHeight="1" x14ac:dyDescent="0.25">
      <c r="A553" s="14" t="s">
        <v>26</v>
      </c>
      <c r="B553" s="16" t="s">
        <v>633</v>
      </c>
      <c r="C553" s="14" t="s">
        <v>22</v>
      </c>
      <c r="D553" s="14" t="s">
        <v>634</v>
      </c>
      <c r="E553" s="83" t="s">
        <v>147</v>
      </c>
      <c r="F553" s="83"/>
      <c r="G553" s="15" t="s">
        <v>56</v>
      </c>
      <c r="H553" s="18">
        <v>4.5999999999999999E-3</v>
      </c>
      <c r="I553" s="17">
        <v>22.34</v>
      </c>
      <c r="J553" s="17">
        <v>0.1</v>
      </c>
    </row>
    <row r="554" spans="1:10" ht="25.95" customHeight="1" x14ac:dyDescent="0.25">
      <c r="A554" s="14" t="s">
        <v>26</v>
      </c>
      <c r="B554" s="16" t="s">
        <v>635</v>
      </c>
      <c r="C554" s="14" t="s">
        <v>22</v>
      </c>
      <c r="D554" s="14" t="s">
        <v>636</v>
      </c>
      <c r="E554" s="83" t="s">
        <v>147</v>
      </c>
      <c r="F554" s="83"/>
      <c r="G554" s="15" t="s">
        <v>56</v>
      </c>
      <c r="H554" s="18">
        <v>4.1799999999999997E-2</v>
      </c>
      <c r="I554" s="17">
        <v>36.6</v>
      </c>
      <c r="J554" s="17">
        <v>1.52</v>
      </c>
    </row>
    <row r="555" spans="1:10" ht="39" customHeight="1" x14ac:dyDescent="0.25">
      <c r="A555" s="14" t="s">
        <v>26</v>
      </c>
      <c r="B555" s="16" t="s">
        <v>637</v>
      </c>
      <c r="C555" s="14" t="s">
        <v>22</v>
      </c>
      <c r="D555" s="14" t="s">
        <v>638</v>
      </c>
      <c r="E555" s="83" t="s">
        <v>147</v>
      </c>
      <c r="F555" s="83"/>
      <c r="G555" s="15" t="s">
        <v>56</v>
      </c>
      <c r="H555" s="18">
        <v>0.1023</v>
      </c>
      <c r="I555" s="17">
        <v>6.07</v>
      </c>
      <c r="J555" s="17">
        <v>0.62</v>
      </c>
    </row>
    <row r="556" spans="1:10" ht="52.05" customHeight="1" x14ac:dyDescent="0.25">
      <c r="A556" s="14" t="s">
        <v>26</v>
      </c>
      <c r="B556" s="16" t="s">
        <v>639</v>
      </c>
      <c r="C556" s="14" t="s">
        <v>22</v>
      </c>
      <c r="D556" s="14" t="s">
        <v>640</v>
      </c>
      <c r="E556" s="83" t="s">
        <v>147</v>
      </c>
      <c r="F556" s="83"/>
      <c r="G556" s="15" t="s">
        <v>95</v>
      </c>
      <c r="H556" s="18">
        <v>0.44569999999999999</v>
      </c>
      <c r="I556" s="17">
        <v>25.29</v>
      </c>
      <c r="J556" s="17">
        <v>11.27</v>
      </c>
    </row>
    <row r="557" spans="1:10" ht="25.95" customHeight="1" x14ac:dyDescent="0.25">
      <c r="A557" s="14" t="s">
        <v>26</v>
      </c>
      <c r="B557" s="16" t="s">
        <v>641</v>
      </c>
      <c r="C557" s="14" t="s">
        <v>22</v>
      </c>
      <c r="D557" s="14" t="s">
        <v>642</v>
      </c>
      <c r="E557" s="83" t="s">
        <v>147</v>
      </c>
      <c r="F557" s="83"/>
      <c r="G557" s="15" t="s">
        <v>56</v>
      </c>
      <c r="H557" s="18">
        <v>4.1799999999999997E-2</v>
      </c>
      <c r="I557" s="17">
        <v>14.8</v>
      </c>
      <c r="J557" s="17">
        <v>0.61</v>
      </c>
    </row>
    <row r="558" spans="1:10" x14ac:dyDescent="0.25">
      <c r="A558" s="36"/>
      <c r="B558" s="36"/>
      <c r="C558" s="36"/>
      <c r="D558" s="36"/>
      <c r="E558" s="36" t="s">
        <v>44</v>
      </c>
      <c r="F558" s="37">
        <v>14.84</v>
      </c>
      <c r="G558" s="36" t="s">
        <v>45</v>
      </c>
      <c r="H558" s="37">
        <v>0</v>
      </c>
      <c r="I558" s="36" t="s">
        <v>46</v>
      </c>
      <c r="J558" s="37">
        <v>14.84</v>
      </c>
    </row>
    <row r="559" spans="1:10" x14ac:dyDescent="0.25">
      <c r="A559" s="36"/>
      <c r="B559" s="36"/>
      <c r="C559" s="36"/>
      <c r="D559" s="36"/>
      <c r="E559" s="36" t="s">
        <v>47</v>
      </c>
      <c r="F559" s="37">
        <v>11.5</v>
      </c>
      <c r="G559" s="36"/>
      <c r="H559" s="85" t="s">
        <v>48</v>
      </c>
      <c r="I559" s="85"/>
      <c r="J559" s="37">
        <v>61.77</v>
      </c>
    </row>
    <row r="560" spans="1:10" ht="30" customHeight="1" x14ac:dyDescent="0.25">
      <c r="A560" s="31"/>
      <c r="B560" s="31"/>
      <c r="C560" s="31"/>
      <c r="D560" s="31"/>
      <c r="E560" s="31"/>
      <c r="F560" s="31"/>
      <c r="G560" s="31" t="s">
        <v>49</v>
      </c>
      <c r="H560" s="33">
        <v>1</v>
      </c>
      <c r="I560" s="31" t="s">
        <v>50</v>
      </c>
      <c r="J560" s="32">
        <v>61.77</v>
      </c>
    </row>
    <row r="561" spans="1:10" ht="1.0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8" customHeight="1" x14ac:dyDescent="0.25">
      <c r="A562" s="2" t="s">
        <v>643</v>
      </c>
      <c r="B562" s="4" t="s">
        <v>12</v>
      </c>
      <c r="C562" s="2" t="s">
        <v>13</v>
      </c>
      <c r="D562" s="2" t="s">
        <v>14</v>
      </c>
      <c r="E562" s="81" t="s">
        <v>15</v>
      </c>
      <c r="F562" s="81"/>
      <c r="G562" s="3" t="s">
        <v>16</v>
      </c>
      <c r="H562" s="4" t="s">
        <v>17</v>
      </c>
      <c r="I562" s="4" t="s">
        <v>18</v>
      </c>
      <c r="J562" s="4" t="s">
        <v>19</v>
      </c>
    </row>
    <row r="563" spans="1:10" ht="39" customHeight="1" x14ac:dyDescent="0.25">
      <c r="A563" s="8" t="s">
        <v>20</v>
      </c>
      <c r="B563" s="10" t="s">
        <v>644</v>
      </c>
      <c r="C563" s="8" t="s">
        <v>22</v>
      </c>
      <c r="D563" s="8" t="s">
        <v>645</v>
      </c>
      <c r="E563" s="82" t="s">
        <v>147</v>
      </c>
      <c r="F563" s="82"/>
      <c r="G563" s="9" t="s">
        <v>56</v>
      </c>
      <c r="H563" s="12">
        <v>1</v>
      </c>
      <c r="I563" s="11">
        <v>201.73</v>
      </c>
      <c r="J563" s="11">
        <v>201.73</v>
      </c>
    </row>
    <row r="564" spans="1:10" ht="25.95" customHeight="1" x14ac:dyDescent="0.25">
      <c r="A564" s="14" t="s">
        <v>26</v>
      </c>
      <c r="B564" s="16" t="s">
        <v>451</v>
      </c>
      <c r="C564" s="14" t="s">
        <v>22</v>
      </c>
      <c r="D564" s="14" t="s">
        <v>452</v>
      </c>
      <c r="E564" s="83" t="s">
        <v>24</v>
      </c>
      <c r="F564" s="83"/>
      <c r="G564" s="15" t="s">
        <v>25</v>
      </c>
      <c r="H564" s="18">
        <v>0.92490000000000006</v>
      </c>
      <c r="I564" s="17">
        <v>20.92</v>
      </c>
      <c r="J564" s="17">
        <v>19.34</v>
      </c>
    </row>
    <row r="565" spans="1:10" ht="25.95" customHeight="1" x14ac:dyDescent="0.25">
      <c r="A565" s="14" t="s">
        <v>26</v>
      </c>
      <c r="B565" s="16" t="s">
        <v>72</v>
      </c>
      <c r="C565" s="14" t="s">
        <v>22</v>
      </c>
      <c r="D565" s="14" t="s">
        <v>73</v>
      </c>
      <c r="E565" s="83" t="s">
        <v>24</v>
      </c>
      <c r="F565" s="83"/>
      <c r="G565" s="15" t="s">
        <v>25</v>
      </c>
      <c r="H565" s="18">
        <v>0.92490000000000006</v>
      </c>
      <c r="I565" s="17">
        <v>25.55</v>
      </c>
      <c r="J565" s="17">
        <v>23.63</v>
      </c>
    </row>
    <row r="566" spans="1:10" ht="24" customHeight="1" x14ac:dyDescent="0.25">
      <c r="A566" s="19" t="s">
        <v>29</v>
      </c>
      <c r="B566" s="21" t="s">
        <v>646</v>
      </c>
      <c r="C566" s="19" t="s">
        <v>22</v>
      </c>
      <c r="D566" s="19" t="s">
        <v>647</v>
      </c>
      <c r="E566" s="84" t="s">
        <v>59</v>
      </c>
      <c r="F566" s="84"/>
      <c r="G566" s="20" t="s">
        <v>56</v>
      </c>
      <c r="H566" s="23">
        <v>1.9199999999999998E-2</v>
      </c>
      <c r="I566" s="22">
        <v>14.97</v>
      </c>
      <c r="J566" s="22">
        <v>0.28000000000000003</v>
      </c>
    </row>
    <row r="567" spans="1:10" ht="25.95" customHeight="1" x14ac:dyDescent="0.25">
      <c r="A567" s="19" t="s">
        <v>29</v>
      </c>
      <c r="B567" s="21" t="s">
        <v>648</v>
      </c>
      <c r="C567" s="19" t="s">
        <v>22</v>
      </c>
      <c r="D567" s="19" t="s">
        <v>649</v>
      </c>
      <c r="E567" s="84" t="s">
        <v>59</v>
      </c>
      <c r="F567" s="84"/>
      <c r="G567" s="20" t="s">
        <v>56</v>
      </c>
      <c r="H567" s="23">
        <v>1</v>
      </c>
      <c r="I567" s="22">
        <v>158.47999999999999</v>
      </c>
      <c r="J567" s="22">
        <v>158.47999999999999</v>
      </c>
    </row>
    <row r="568" spans="1:10" x14ac:dyDescent="0.25">
      <c r="A568" s="36"/>
      <c r="B568" s="36"/>
      <c r="C568" s="36"/>
      <c r="D568" s="36"/>
      <c r="E568" s="36" t="s">
        <v>44</v>
      </c>
      <c r="F568" s="37">
        <v>34.35</v>
      </c>
      <c r="G568" s="36" t="s">
        <v>45</v>
      </c>
      <c r="H568" s="37">
        <v>0</v>
      </c>
      <c r="I568" s="36" t="s">
        <v>46</v>
      </c>
      <c r="J568" s="37">
        <v>34.35</v>
      </c>
    </row>
    <row r="569" spans="1:10" x14ac:dyDescent="0.25">
      <c r="A569" s="36"/>
      <c r="B569" s="36"/>
      <c r="C569" s="36"/>
      <c r="D569" s="36"/>
      <c r="E569" s="36" t="s">
        <v>47</v>
      </c>
      <c r="F569" s="37">
        <v>46.15</v>
      </c>
      <c r="G569" s="36"/>
      <c r="H569" s="85" t="s">
        <v>48</v>
      </c>
      <c r="I569" s="85"/>
      <c r="J569" s="37">
        <v>247.88</v>
      </c>
    </row>
    <row r="570" spans="1:10" ht="30" customHeight="1" x14ac:dyDescent="0.25">
      <c r="A570" s="31"/>
      <c r="B570" s="31"/>
      <c r="C570" s="31"/>
      <c r="D570" s="31"/>
      <c r="E570" s="31"/>
      <c r="F570" s="31"/>
      <c r="G570" s="31" t="s">
        <v>49</v>
      </c>
      <c r="H570" s="33">
        <v>8</v>
      </c>
      <c r="I570" s="31" t="s">
        <v>50</v>
      </c>
      <c r="J570" s="32">
        <v>1983.04</v>
      </c>
    </row>
    <row r="571" spans="1:10" ht="1.0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8" customHeight="1" x14ac:dyDescent="0.25">
      <c r="A572" s="2" t="s">
        <v>650</v>
      </c>
      <c r="B572" s="4" t="s">
        <v>12</v>
      </c>
      <c r="C572" s="2" t="s">
        <v>13</v>
      </c>
      <c r="D572" s="2" t="s">
        <v>14</v>
      </c>
      <c r="E572" s="81" t="s">
        <v>15</v>
      </c>
      <c r="F572" s="81"/>
      <c r="G572" s="3" t="s">
        <v>16</v>
      </c>
      <c r="H572" s="4" t="s">
        <v>17</v>
      </c>
      <c r="I572" s="4" t="s">
        <v>18</v>
      </c>
      <c r="J572" s="4" t="s">
        <v>19</v>
      </c>
    </row>
    <row r="573" spans="1:10" ht="25.95" customHeight="1" x14ac:dyDescent="0.25">
      <c r="A573" s="8" t="s">
        <v>20</v>
      </c>
      <c r="B573" s="10" t="s">
        <v>651</v>
      </c>
      <c r="C573" s="8" t="s">
        <v>22</v>
      </c>
      <c r="D573" s="8" t="s">
        <v>652</v>
      </c>
      <c r="E573" s="82" t="s">
        <v>147</v>
      </c>
      <c r="F573" s="82"/>
      <c r="G573" s="9" t="s">
        <v>56</v>
      </c>
      <c r="H573" s="12">
        <v>1</v>
      </c>
      <c r="I573" s="11">
        <v>37.090000000000003</v>
      </c>
      <c r="J573" s="11">
        <v>37.090000000000003</v>
      </c>
    </row>
    <row r="574" spans="1:10" ht="25.95" customHeight="1" x14ac:dyDescent="0.25">
      <c r="A574" s="14" t="s">
        <v>26</v>
      </c>
      <c r="B574" s="16" t="s">
        <v>451</v>
      </c>
      <c r="C574" s="14" t="s">
        <v>22</v>
      </c>
      <c r="D574" s="14" t="s">
        <v>452</v>
      </c>
      <c r="E574" s="83" t="s">
        <v>24</v>
      </c>
      <c r="F574" s="83"/>
      <c r="G574" s="15" t="s">
        <v>25</v>
      </c>
      <c r="H574" s="18">
        <v>7.9500000000000001E-2</v>
      </c>
      <c r="I574" s="17">
        <v>20.92</v>
      </c>
      <c r="J574" s="17">
        <v>1.66</v>
      </c>
    </row>
    <row r="575" spans="1:10" ht="25.95" customHeight="1" x14ac:dyDescent="0.25">
      <c r="A575" s="14" t="s">
        <v>26</v>
      </c>
      <c r="B575" s="16" t="s">
        <v>72</v>
      </c>
      <c r="C575" s="14" t="s">
        <v>22</v>
      </c>
      <c r="D575" s="14" t="s">
        <v>73</v>
      </c>
      <c r="E575" s="83" t="s">
        <v>24</v>
      </c>
      <c r="F575" s="83"/>
      <c r="G575" s="15" t="s">
        <v>25</v>
      </c>
      <c r="H575" s="18">
        <v>7.9500000000000001E-2</v>
      </c>
      <c r="I575" s="17">
        <v>25.55</v>
      </c>
      <c r="J575" s="17">
        <v>2.0299999999999998</v>
      </c>
    </row>
    <row r="576" spans="1:10" ht="25.95" customHeight="1" x14ac:dyDescent="0.25">
      <c r="A576" s="19" t="s">
        <v>29</v>
      </c>
      <c r="B576" s="21" t="s">
        <v>653</v>
      </c>
      <c r="C576" s="19" t="s">
        <v>22</v>
      </c>
      <c r="D576" s="19" t="s">
        <v>654</v>
      </c>
      <c r="E576" s="84" t="s">
        <v>59</v>
      </c>
      <c r="F576" s="84"/>
      <c r="G576" s="20" t="s">
        <v>56</v>
      </c>
      <c r="H576" s="23">
        <v>1</v>
      </c>
      <c r="I576" s="22">
        <v>31.56</v>
      </c>
      <c r="J576" s="22">
        <v>31.56</v>
      </c>
    </row>
    <row r="577" spans="1:10" ht="24" customHeight="1" x14ac:dyDescent="0.25">
      <c r="A577" s="19" t="s">
        <v>29</v>
      </c>
      <c r="B577" s="21" t="s">
        <v>655</v>
      </c>
      <c r="C577" s="19" t="s">
        <v>22</v>
      </c>
      <c r="D577" s="19" t="s">
        <v>656</v>
      </c>
      <c r="E577" s="84" t="s">
        <v>59</v>
      </c>
      <c r="F577" s="84"/>
      <c r="G577" s="20" t="s">
        <v>56</v>
      </c>
      <c r="H577" s="23">
        <v>0.04</v>
      </c>
      <c r="I577" s="22">
        <v>25.11</v>
      </c>
      <c r="J577" s="22">
        <v>1</v>
      </c>
    </row>
    <row r="578" spans="1:10" ht="25.95" customHeight="1" x14ac:dyDescent="0.25">
      <c r="A578" s="19" t="s">
        <v>29</v>
      </c>
      <c r="B578" s="21" t="s">
        <v>466</v>
      </c>
      <c r="C578" s="19" t="s">
        <v>22</v>
      </c>
      <c r="D578" s="19" t="s">
        <v>467</v>
      </c>
      <c r="E578" s="84" t="s">
        <v>59</v>
      </c>
      <c r="F578" s="84"/>
      <c r="G578" s="20" t="s">
        <v>56</v>
      </c>
      <c r="H578" s="23">
        <v>9.4999999999999998E-3</v>
      </c>
      <c r="I578" s="22">
        <v>87.17</v>
      </c>
      <c r="J578" s="22">
        <v>0.82</v>
      </c>
    </row>
    <row r="579" spans="1:10" ht="24" customHeight="1" x14ac:dyDescent="0.25">
      <c r="A579" s="19" t="s">
        <v>29</v>
      </c>
      <c r="B579" s="21" t="s">
        <v>468</v>
      </c>
      <c r="C579" s="19" t="s">
        <v>22</v>
      </c>
      <c r="D579" s="19" t="s">
        <v>469</v>
      </c>
      <c r="E579" s="84" t="s">
        <v>59</v>
      </c>
      <c r="F579" s="84"/>
      <c r="G579" s="20" t="s">
        <v>56</v>
      </c>
      <c r="H579" s="23">
        <v>8.0000000000000002E-3</v>
      </c>
      <c r="I579" s="22">
        <v>2.75</v>
      </c>
      <c r="J579" s="22">
        <v>0.02</v>
      </c>
    </row>
    <row r="580" spans="1:10" x14ac:dyDescent="0.25">
      <c r="A580" s="36"/>
      <c r="B580" s="36"/>
      <c r="C580" s="36"/>
      <c r="D580" s="36"/>
      <c r="E580" s="36" t="s">
        <v>44</v>
      </c>
      <c r="F580" s="37">
        <v>2.95</v>
      </c>
      <c r="G580" s="36" t="s">
        <v>45</v>
      </c>
      <c r="H580" s="37">
        <v>0</v>
      </c>
      <c r="I580" s="36" t="s">
        <v>46</v>
      </c>
      <c r="J580" s="37">
        <v>2.95</v>
      </c>
    </row>
    <row r="581" spans="1:10" x14ac:dyDescent="0.25">
      <c r="A581" s="36"/>
      <c r="B581" s="36"/>
      <c r="C581" s="36"/>
      <c r="D581" s="36"/>
      <c r="E581" s="36" t="s">
        <v>47</v>
      </c>
      <c r="F581" s="37">
        <v>8.48</v>
      </c>
      <c r="G581" s="36"/>
      <c r="H581" s="85" t="s">
        <v>48</v>
      </c>
      <c r="I581" s="85"/>
      <c r="J581" s="37">
        <v>45.57</v>
      </c>
    </row>
    <row r="582" spans="1:10" ht="30" customHeight="1" x14ac:dyDescent="0.25">
      <c r="A582" s="31"/>
      <c r="B582" s="31"/>
      <c r="C582" s="31"/>
      <c r="D582" s="31"/>
      <c r="E582" s="31"/>
      <c r="F582" s="31"/>
      <c r="G582" s="31" t="s">
        <v>49</v>
      </c>
      <c r="H582" s="33">
        <v>3</v>
      </c>
      <c r="I582" s="31" t="s">
        <v>50</v>
      </c>
      <c r="J582" s="32">
        <v>136.71</v>
      </c>
    </row>
    <row r="583" spans="1:10" ht="1.0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8" customHeight="1" x14ac:dyDescent="0.25">
      <c r="A584" s="2" t="s">
        <v>657</v>
      </c>
      <c r="B584" s="4" t="s">
        <v>12</v>
      </c>
      <c r="C584" s="2" t="s">
        <v>13</v>
      </c>
      <c r="D584" s="2" t="s">
        <v>14</v>
      </c>
      <c r="E584" s="81" t="s">
        <v>15</v>
      </c>
      <c r="F584" s="81"/>
      <c r="G584" s="3" t="s">
        <v>16</v>
      </c>
      <c r="H584" s="4" t="s">
        <v>17</v>
      </c>
      <c r="I584" s="4" t="s">
        <v>18</v>
      </c>
      <c r="J584" s="4" t="s">
        <v>19</v>
      </c>
    </row>
    <row r="585" spans="1:10" ht="25.95" customHeight="1" x14ac:dyDescent="0.25">
      <c r="A585" s="8" t="s">
        <v>20</v>
      </c>
      <c r="B585" s="10" t="s">
        <v>658</v>
      </c>
      <c r="C585" s="8" t="s">
        <v>22</v>
      </c>
      <c r="D585" s="8" t="s">
        <v>659</v>
      </c>
      <c r="E585" s="82" t="s">
        <v>147</v>
      </c>
      <c r="F585" s="82"/>
      <c r="G585" s="9" t="s">
        <v>56</v>
      </c>
      <c r="H585" s="12">
        <v>1</v>
      </c>
      <c r="I585" s="11">
        <v>52.24</v>
      </c>
      <c r="J585" s="11">
        <v>52.24</v>
      </c>
    </row>
    <row r="586" spans="1:10" ht="25.95" customHeight="1" x14ac:dyDescent="0.25">
      <c r="A586" s="14" t="s">
        <v>26</v>
      </c>
      <c r="B586" s="16" t="s">
        <v>451</v>
      </c>
      <c r="C586" s="14" t="s">
        <v>22</v>
      </c>
      <c r="D586" s="14" t="s">
        <v>452</v>
      </c>
      <c r="E586" s="83" t="s">
        <v>24</v>
      </c>
      <c r="F586" s="83"/>
      <c r="G586" s="15" t="s">
        <v>25</v>
      </c>
      <c r="H586" s="18">
        <v>0.1133</v>
      </c>
      <c r="I586" s="17">
        <v>20.92</v>
      </c>
      <c r="J586" s="17">
        <v>2.37</v>
      </c>
    </row>
    <row r="587" spans="1:10" ht="25.95" customHeight="1" x14ac:dyDescent="0.25">
      <c r="A587" s="14" t="s">
        <v>26</v>
      </c>
      <c r="B587" s="16" t="s">
        <v>72</v>
      </c>
      <c r="C587" s="14" t="s">
        <v>22</v>
      </c>
      <c r="D587" s="14" t="s">
        <v>73</v>
      </c>
      <c r="E587" s="83" t="s">
        <v>24</v>
      </c>
      <c r="F587" s="83"/>
      <c r="G587" s="15" t="s">
        <v>25</v>
      </c>
      <c r="H587" s="18">
        <v>0.1133</v>
      </c>
      <c r="I587" s="17">
        <v>25.55</v>
      </c>
      <c r="J587" s="17">
        <v>2.89</v>
      </c>
    </row>
    <row r="588" spans="1:10" ht="25.95" customHeight="1" x14ac:dyDescent="0.25">
      <c r="A588" s="19" t="s">
        <v>29</v>
      </c>
      <c r="B588" s="21" t="s">
        <v>660</v>
      </c>
      <c r="C588" s="19" t="s">
        <v>22</v>
      </c>
      <c r="D588" s="19" t="s">
        <v>661</v>
      </c>
      <c r="E588" s="84" t="s">
        <v>59</v>
      </c>
      <c r="F588" s="84"/>
      <c r="G588" s="20" t="s">
        <v>56</v>
      </c>
      <c r="H588" s="23">
        <v>1</v>
      </c>
      <c r="I588" s="22">
        <v>43.6</v>
      </c>
      <c r="J588" s="22">
        <v>43.6</v>
      </c>
    </row>
    <row r="589" spans="1:10" ht="24" customHeight="1" x14ac:dyDescent="0.25">
      <c r="A589" s="19" t="s">
        <v>29</v>
      </c>
      <c r="B589" s="21" t="s">
        <v>655</v>
      </c>
      <c r="C589" s="19" t="s">
        <v>22</v>
      </c>
      <c r="D589" s="19" t="s">
        <v>656</v>
      </c>
      <c r="E589" s="84" t="s">
        <v>59</v>
      </c>
      <c r="F589" s="84"/>
      <c r="G589" s="20" t="s">
        <v>56</v>
      </c>
      <c r="H589" s="23">
        <v>7.1400000000000005E-2</v>
      </c>
      <c r="I589" s="22">
        <v>25.11</v>
      </c>
      <c r="J589" s="22">
        <v>1.79</v>
      </c>
    </row>
    <row r="590" spans="1:10" ht="25.95" customHeight="1" x14ac:dyDescent="0.25">
      <c r="A590" s="19" t="s">
        <v>29</v>
      </c>
      <c r="B590" s="21" t="s">
        <v>466</v>
      </c>
      <c r="C590" s="19" t="s">
        <v>22</v>
      </c>
      <c r="D590" s="19" t="s">
        <v>467</v>
      </c>
      <c r="E590" s="84" t="s">
        <v>59</v>
      </c>
      <c r="F590" s="84"/>
      <c r="G590" s="20" t="s">
        <v>56</v>
      </c>
      <c r="H590" s="23">
        <v>1.7999999999999999E-2</v>
      </c>
      <c r="I590" s="22">
        <v>87.17</v>
      </c>
      <c r="J590" s="22">
        <v>1.56</v>
      </c>
    </row>
    <row r="591" spans="1:10" ht="24" customHeight="1" x14ac:dyDescent="0.25">
      <c r="A591" s="19" t="s">
        <v>29</v>
      </c>
      <c r="B591" s="21" t="s">
        <v>468</v>
      </c>
      <c r="C591" s="19" t="s">
        <v>22</v>
      </c>
      <c r="D591" s="19" t="s">
        <v>469</v>
      </c>
      <c r="E591" s="84" t="s">
        <v>59</v>
      </c>
      <c r="F591" s="84"/>
      <c r="G591" s="20" t="s">
        <v>56</v>
      </c>
      <c r="H591" s="23">
        <v>1.14E-2</v>
      </c>
      <c r="I591" s="22">
        <v>2.75</v>
      </c>
      <c r="J591" s="22">
        <v>0.03</v>
      </c>
    </row>
    <row r="592" spans="1:10" x14ac:dyDescent="0.25">
      <c r="A592" s="36"/>
      <c r="B592" s="36"/>
      <c r="C592" s="36"/>
      <c r="D592" s="36"/>
      <c r="E592" s="36" t="s">
        <v>44</v>
      </c>
      <c r="F592" s="37">
        <v>4.2</v>
      </c>
      <c r="G592" s="36" t="s">
        <v>45</v>
      </c>
      <c r="H592" s="37">
        <v>0</v>
      </c>
      <c r="I592" s="36" t="s">
        <v>46</v>
      </c>
      <c r="J592" s="37">
        <v>4.2</v>
      </c>
    </row>
    <row r="593" spans="1:10" x14ac:dyDescent="0.25">
      <c r="A593" s="36"/>
      <c r="B593" s="36"/>
      <c r="C593" s="36"/>
      <c r="D593" s="36"/>
      <c r="E593" s="36" t="s">
        <v>47</v>
      </c>
      <c r="F593" s="37">
        <v>11.95</v>
      </c>
      <c r="G593" s="36"/>
      <c r="H593" s="85" t="s">
        <v>48</v>
      </c>
      <c r="I593" s="85"/>
      <c r="J593" s="37">
        <v>64.19</v>
      </c>
    </row>
    <row r="594" spans="1:10" ht="30" customHeight="1" x14ac:dyDescent="0.25">
      <c r="A594" s="31"/>
      <c r="B594" s="31"/>
      <c r="C594" s="31"/>
      <c r="D594" s="31"/>
      <c r="E594" s="31"/>
      <c r="F594" s="31"/>
      <c r="G594" s="31" t="s">
        <v>49</v>
      </c>
      <c r="H594" s="33">
        <v>3</v>
      </c>
      <c r="I594" s="31" t="s">
        <v>50</v>
      </c>
      <c r="J594" s="32">
        <v>192.57</v>
      </c>
    </row>
    <row r="595" spans="1:10" ht="1.0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8" customHeight="1" x14ac:dyDescent="0.25">
      <c r="A596" s="2" t="s">
        <v>662</v>
      </c>
      <c r="B596" s="4" t="s">
        <v>12</v>
      </c>
      <c r="C596" s="2" t="s">
        <v>13</v>
      </c>
      <c r="D596" s="2" t="s">
        <v>14</v>
      </c>
      <c r="E596" s="81" t="s">
        <v>15</v>
      </c>
      <c r="F596" s="81"/>
      <c r="G596" s="3" t="s">
        <v>16</v>
      </c>
      <c r="H596" s="4" t="s">
        <v>17</v>
      </c>
      <c r="I596" s="4" t="s">
        <v>18</v>
      </c>
      <c r="J596" s="4" t="s">
        <v>19</v>
      </c>
    </row>
    <row r="597" spans="1:10" ht="39" customHeight="1" x14ac:dyDescent="0.25">
      <c r="A597" s="8" t="s">
        <v>20</v>
      </c>
      <c r="B597" s="10" t="s">
        <v>663</v>
      </c>
      <c r="C597" s="8" t="s">
        <v>22</v>
      </c>
      <c r="D597" s="8" t="s">
        <v>664</v>
      </c>
      <c r="E597" s="82" t="s">
        <v>147</v>
      </c>
      <c r="F597" s="82"/>
      <c r="G597" s="9" t="s">
        <v>56</v>
      </c>
      <c r="H597" s="12">
        <v>1</v>
      </c>
      <c r="I597" s="11">
        <v>6.11</v>
      </c>
      <c r="J597" s="11">
        <v>6.11</v>
      </c>
    </row>
    <row r="598" spans="1:10" ht="25.95" customHeight="1" x14ac:dyDescent="0.25">
      <c r="A598" s="14" t="s">
        <v>26</v>
      </c>
      <c r="B598" s="16" t="s">
        <v>451</v>
      </c>
      <c r="C598" s="14" t="s">
        <v>22</v>
      </c>
      <c r="D598" s="14" t="s">
        <v>452</v>
      </c>
      <c r="E598" s="83" t="s">
        <v>24</v>
      </c>
      <c r="F598" s="83"/>
      <c r="G598" s="15" t="s">
        <v>25</v>
      </c>
      <c r="H598" s="18">
        <v>9.4399999999999998E-2</v>
      </c>
      <c r="I598" s="17">
        <v>20.92</v>
      </c>
      <c r="J598" s="17">
        <v>1.97</v>
      </c>
    </row>
    <row r="599" spans="1:10" ht="25.95" customHeight="1" x14ac:dyDescent="0.25">
      <c r="A599" s="14" t="s">
        <v>26</v>
      </c>
      <c r="B599" s="16" t="s">
        <v>72</v>
      </c>
      <c r="C599" s="14" t="s">
        <v>22</v>
      </c>
      <c r="D599" s="14" t="s">
        <v>73</v>
      </c>
      <c r="E599" s="83" t="s">
        <v>24</v>
      </c>
      <c r="F599" s="83"/>
      <c r="G599" s="15" t="s">
        <v>25</v>
      </c>
      <c r="H599" s="18">
        <v>9.4399999999999998E-2</v>
      </c>
      <c r="I599" s="17">
        <v>25.55</v>
      </c>
      <c r="J599" s="17">
        <v>2.41</v>
      </c>
    </row>
    <row r="600" spans="1:10" ht="24" customHeight="1" x14ac:dyDescent="0.25">
      <c r="A600" s="19" t="s">
        <v>29</v>
      </c>
      <c r="B600" s="21" t="s">
        <v>462</v>
      </c>
      <c r="C600" s="19" t="s">
        <v>22</v>
      </c>
      <c r="D600" s="19" t="s">
        <v>463</v>
      </c>
      <c r="E600" s="84" t="s">
        <v>59</v>
      </c>
      <c r="F600" s="84"/>
      <c r="G600" s="20" t="s">
        <v>56</v>
      </c>
      <c r="H600" s="23">
        <v>5.8999999999999999E-3</v>
      </c>
      <c r="I600" s="22">
        <v>76.94</v>
      </c>
      <c r="J600" s="22">
        <v>0.45</v>
      </c>
    </row>
    <row r="601" spans="1:10" ht="25.95" customHeight="1" x14ac:dyDescent="0.25">
      <c r="A601" s="19" t="s">
        <v>29</v>
      </c>
      <c r="B601" s="21" t="s">
        <v>665</v>
      </c>
      <c r="C601" s="19" t="s">
        <v>22</v>
      </c>
      <c r="D601" s="19" t="s">
        <v>666</v>
      </c>
      <c r="E601" s="84" t="s">
        <v>59</v>
      </c>
      <c r="F601" s="84"/>
      <c r="G601" s="20" t="s">
        <v>56</v>
      </c>
      <c r="H601" s="23">
        <v>1</v>
      </c>
      <c r="I601" s="22">
        <v>0.59</v>
      </c>
      <c r="J601" s="22">
        <v>0.59</v>
      </c>
    </row>
    <row r="602" spans="1:10" ht="25.95" customHeight="1" x14ac:dyDescent="0.25">
      <c r="A602" s="19" t="s">
        <v>29</v>
      </c>
      <c r="B602" s="21" t="s">
        <v>466</v>
      </c>
      <c r="C602" s="19" t="s">
        <v>22</v>
      </c>
      <c r="D602" s="19" t="s">
        <v>467</v>
      </c>
      <c r="E602" s="84" t="s">
        <v>59</v>
      </c>
      <c r="F602" s="84"/>
      <c r="G602" s="20" t="s">
        <v>56</v>
      </c>
      <c r="H602" s="23">
        <v>7.0000000000000001E-3</v>
      </c>
      <c r="I602" s="22">
        <v>87.17</v>
      </c>
      <c r="J602" s="22">
        <v>0.61</v>
      </c>
    </row>
    <row r="603" spans="1:10" ht="24" customHeight="1" x14ac:dyDescent="0.25">
      <c r="A603" s="19" t="s">
        <v>29</v>
      </c>
      <c r="B603" s="21" t="s">
        <v>468</v>
      </c>
      <c r="C603" s="19" t="s">
        <v>22</v>
      </c>
      <c r="D603" s="19" t="s">
        <v>469</v>
      </c>
      <c r="E603" s="84" t="s">
        <v>59</v>
      </c>
      <c r="F603" s="84"/>
      <c r="G603" s="20" t="s">
        <v>56</v>
      </c>
      <c r="H603" s="23">
        <v>3.15E-2</v>
      </c>
      <c r="I603" s="22">
        <v>2.75</v>
      </c>
      <c r="J603" s="22">
        <v>0.08</v>
      </c>
    </row>
    <row r="604" spans="1:10" x14ac:dyDescent="0.25">
      <c r="A604" s="36"/>
      <c r="B604" s="36"/>
      <c r="C604" s="36"/>
      <c r="D604" s="36"/>
      <c r="E604" s="36" t="s">
        <v>44</v>
      </c>
      <c r="F604" s="37">
        <v>3.5</v>
      </c>
      <c r="G604" s="36" t="s">
        <v>45</v>
      </c>
      <c r="H604" s="37">
        <v>0</v>
      </c>
      <c r="I604" s="36" t="s">
        <v>46</v>
      </c>
      <c r="J604" s="37">
        <v>3.5</v>
      </c>
    </row>
    <row r="605" spans="1:10" x14ac:dyDescent="0.25">
      <c r="A605" s="36"/>
      <c r="B605" s="36"/>
      <c r="C605" s="36"/>
      <c r="D605" s="36"/>
      <c r="E605" s="36" t="s">
        <v>47</v>
      </c>
      <c r="F605" s="37">
        <v>1.39</v>
      </c>
      <c r="G605" s="36"/>
      <c r="H605" s="85" t="s">
        <v>48</v>
      </c>
      <c r="I605" s="85"/>
      <c r="J605" s="37">
        <v>7.5</v>
      </c>
    </row>
    <row r="606" spans="1:10" ht="30" customHeight="1" x14ac:dyDescent="0.25">
      <c r="A606" s="31"/>
      <c r="B606" s="31"/>
      <c r="C606" s="31"/>
      <c r="D606" s="31"/>
      <c r="E606" s="31"/>
      <c r="F606" s="31"/>
      <c r="G606" s="31" t="s">
        <v>49</v>
      </c>
      <c r="H606" s="33">
        <v>7</v>
      </c>
      <c r="I606" s="31" t="s">
        <v>50</v>
      </c>
      <c r="J606" s="32">
        <v>52.5</v>
      </c>
    </row>
    <row r="607" spans="1:10" ht="1.0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8" customHeight="1" x14ac:dyDescent="0.25">
      <c r="A608" s="2" t="s">
        <v>667</v>
      </c>
      <c r="B608" s="4" t="s">
        <v>12</v>
      </c>
      <c r="C608" s="2" t="s">
        <v>13</v>
      </c>
      <c r="D608" s="2" t="s">
        <v>14</v>
      </c>
      <c r="E608" s="81" t="s">
        <v>15</v>
      </c>
      <c r="F608" s="81"/>
      <c r="G608" s="3" t="s">
        <v>16</v>
      </c>
      <c r="H608" s="4" t="s">
        <v>17</v>
      </c>
      <c r="I608" s="4" t="s">
        <v>18</v>
      </c>
      <c r="J608" s="4" t="s">
        <v>19</v>
      </c>
    </row>
    <row r="609" spans="1:10" ht="39" customHeight="1" x14ac:dyDescent="0.25">
      <c r="A609" s="8" t="s">
        <v>20</v>
      </c>
      <c r="B609" s="10" t="s">
        <v>668</v>
      </c>
      <c r="C609" s="8" t="s">
        <v>22</v>
      </c>
      <c r="D609" s="8" t="s">
        <v>669</v>
      </c>
      <c r="E609" s="82" t="s">
        <v>147</v>
      </c>
      <c r="F609" s="82"/>
      <c r="G609" s="9" t="s">
        <v>56</v>
      </c>
      <c r="H609" s="12">
        <v>1</v>
      </c>
      <c r="I609" s="11">
        <v>9.9</v>
      </c>
      <c r="J609" s="11">
        <v>9.9</v>
      </c>
    </row>
    <row r="610" spans="1:10" ht="25.95" customHeight="1" x14ac:dyDescent="0.25">
      <c r="A610" s="14" t="s">
        <v>26</v>
      </c>
      <c r="B610" s="16" t="s">
        <v>451</v>
      </c>
      <c r="C610" s="14" t="s">
        <v>22</v>
      </c>
      <c r="D610" s="14" t="s">
        <v>452</v>
      </c>
      <c r="E610" s="83" t="s">
        <v>24</v>
      </c>
      <c r="F610" s="83"/>
      <c r="G610" s="15" t="s">
        <v>25</v>
      </c>
      <c r="H610" s="18">
        <v>7.7100000000000002E-2</v>
      </c>
      <c r="I610" s="17">
        <v>20.92</v>
      </c>
      <c r="J610" s="17">
        <v>1.61</v>
      </c>
    </row>
    <row r="611" spans="1:10" ht="25.95" customHeight="1" x14ac:dyDescent="0.25">
      <c r="A611" s="14" t="s">
        <v>26</v>
      </c>
      <c r="B611" s="16" t="s">
        <v>72</v>
      </c>
      <c r="C611" s="14" t="s">
        <v>22</v>
      </c>
      <c r="D611" s="14" t="s">
        <v>73</v>
      </c>
      <c r="E611" s="83" t="s">
        <v>24</v>
      </c>
      <c r="F611" s="83"/>
      <c r="G611" s="15" t="s">
        <v>25</v>
      </c>
      <c r="H611" s="18">
        <v>7.7100000000000002E-2</v>
      </c>
      <c r="I611" s="17">
        <v>25.55</v>
      </c>
      <c r="J611" s="17">
        <v>1.96</v>
      </c>
    </row>
    <row r="612" spans="1:10" ht="24" customHeight="1" x14ac:dyDescent="0.25">
      <c r="A612" s="19" t="s">
        <v>29</v>
      </c>
      <c r="B612" s="21" t="s">
        <v>462</v>
      </c>
      <c r="C612" s="19" t="s">
        <v>22</v>
      </c>
      <c r="D612" s="19" t="s">
        <v>463</v>
      </c>
      <c r="E612" s="84" t="s">
        <v>59</v>
      </c>
      <c r="F612" s="84"/>
      <c r="G612" s="20" t="s">
        <v>56</v>
      </c>
      <c r="H612" s="23">
        <v>1.41E-2</v>
      </c>
      <c r="I612" s="22">
        <v>76.94</v>
      </c>
      <c r="J612" s="22">
        <v>1.08</v>
      </c>
    </row>
    <row r="613" spans="1:10" ht="25.95" customHeight="1" x14ac:dyDescent="0.25">
      <c r="A613" s="19" t="s">
        <v>29</v>
      </c>
      <c r="B613" s="21" t="s">
        <v>670</v>
      </c>
      <c r="C613" s="19" t="s">
        <v>22</v>
      </c>
      <c r="D613" s="19" t="s">
        <v>671</v>
      </c>
      <c r="E613" s="84" t="s">
        <v>59</v>
      </c>
      <c r="F613" s="84"/>
      <c r="G613" s="20" t="s">
        <v>56</v>
      </c>
      <c r="H613" s="23">
        <v>1</v>
      </c>
      <c r="I613" s="22">
        <v>3.65</v>
      </c>
      <c r="J613" s="22">
        <v>3.65</v>
      </c>
    </row>
    <row r="614" spans="1:10" ht="25.95" customHeight="1" x14ac:dyDescent="0.25">
      <c r="A614" s="19" t="s">
        <v>29</v>
      </c>
      <c r="B614" s="21" t="s">
        <v>466</v>
      </c>
      <c r="C614" s="19" t="s">
        <v>22</v>
      </c>
      <c r="D614" s="19" t="s">
        <v>467</v>
      </c>
      <c r="E614" s="84" t="s">
        <v>59</v>
      </c>
      <c r="F614" s="84"/>
      <c r="G614" s="20" t="s">
        <v>56</v>
      </c>
      <c r="H614" s="23">
        <v>1.7999999999999999E-2</v>
      </c>
      <c r="I614" s="22">
        <v>87.17</v>
      </c>
      <c r="J614" s="22">
        <v>1.56</v>
      </c>
    </row>
    <row r="615" spans="1:10" ht="24" customHeight="1" x14ac:dyDescent="0.25">
      <c r="A615" s="19" t="s">
        <v>29</v>
      </c>
      <c r="B615" s="21" t="s">
        <v>468</v>
      </c>
      <c r="C615" s="19" t="s">
        <v>22</v>
      </c>
      <c r="D615" s="19" t="s">
        <v>469</v>
      </c>
      <c r="E615" s="84" t="s">
        <v>59</v>
      </c>
      <c r="F615" s="84"/>
      <c r="G615" s="20" t="s">
        <v>56</v>
      </c>
      <c r="H615" s="23">
        <v>1.7399999999999999E-2</v>
      </c>
      <c r="I615" s="22">
        <v>2.75</v>
      </c>
      <c r="J615" s="22">
        <v>0.04</v>
      </c>
    </row>
    <row r="616" spans="1:10" x14ac:dyDescent="0.25">
      <c r="A616" s="36"/>
      <c r="B616" s="36"/>
      <c r="C616" s="36"/>
      <c r="D616" s="36"/>
      <c r="E616" s="36" t="s">
        <v>44</v>
      </c>
      <c r="F616" s="37">
        <v>2.86</v>
      </c>
      <c r="G616" s="36" t="s">
        <v>45</v>
      </c>
      <c r="H616" s="37">
        <v>0</v>
      </c>
      <c r="I616" s="36" t="s">
        <v>46</v>
      </c>
      <c r="J616" s="37">
        <v>2.86</v>
      </c>
    </row>
    <row r="617" spans="1:10" x14ac:dyDescent="0.25">
      <c r="A617" s="36"/>
      <c r="B617" s="36"/>
      <c r="C617" s="36"/>
      <c r="D617" s="36"/>
      <c r="E617" s="36" t="s">
        <v>47</v>
      </c>
      <c r="F617" s="37">
        <v>2.2599999999999998</v>
      </c>
      <c r="G617" s="36"/>
      <c r="H617" s="85" t="s">
        <v>48</v>
      </c>
      <c r="I617" s="85"/>
      <c r="J617" s="37">
        <v>12.16</v>
      </c>
    </row>
    <row r="618" spans="1:10" ht="30" customHeight="1" x14ac:dyDescent="0.25">
      <c r="A618" s="31"/>
      <c r="B618" s="31"/>
      <c r="C618" s="31"/>
      <c r="D618" s="31"/>
      <c r="E618" s="31"/>
      <c r="F618" s="31"/>
      <c r="G618" s="31" t="s">
        <v>49</v>
      </c>
      <c r="H618" s="33">
        <v>2</v>
      </c>
      <c r="I618" s="31" t="s">
        <v>50</v>
      </c>
      <c r="J618" s="32">
        <v>24.32</v>
      </c>
    </row>
    <row r="619" spans="1:10" ht="1.0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8" customHeight="1" x14ac:dyDescent="0.25">
      <c r="A620" s="2" t="s">
        <v>672</v>
      </c>
      <c r="B620" s="4" t="s">
        <v>12</v>
      </c>
      <c r="C620" s="2" t="s">
        <v>13</v>
      </c>
      <c r="D620" s="2" t="s">
        <v>14</v>
      </c>
      <c r="E620" s="81" t="s">
        <v>15</v>
      </c>
      <c r="F620" s="81"/>
      <c r="G620" s="3" t="s">
        <v>16</v>
      </c>
      <c r="H620" s="4" t="s">
        <v>17</v>
      </c>
      <c r="I620" s="4" t="s">
        <v>18</v>
      </c>
      <c r="J620" s="4" t="s">
        <v>19</v>
      </c>
    </row>
    <row r="621" spans="1:10" ht="52.05" customHeight="1" x14ac:dyDescent="0.25">
      <c r="A621" s="8" t="s">
        <v>20</v>
      </c>
      <c r="B621" s="10" t="s">
        <v>673</v>
      </c>
      <c r="C621" s="8" t="s">
        <v>22</v>
      </c>
      <c r="D621" s="8" t="s">
        <v>674</v>
      </c>
      <c r="E621" s="82" t="s">
        <v>147</v>
      </c>
      <c r="F621" s="82"/>
      <c r="G621" s="9" t="s">
        <v>56</v>
      </c>
      <c r="H621" s="12">
        <v>1</v>
      </c>
      <c r="I621" s="11">
        <v>75.89</v>
      </c>
      <c r="J621" s="11">
        <v>75.89</v>
      </c>
    </row>
    <row r="622" spans="1:10" ht="25.95" customHeight="1" x14ac:dyDescent="0.25">
      <c r="A622" s="14" t="s">
        <v>26</v>
      </c>
      <c r="B622" s="16" t="s">
        <v>451</v>
      </c>
      <c r="C622" s="14" t="s">
        <v>22</v>
      </c>
      <c r="D622" s="14" t="s">
        <v>452</v>
      </c>
      <c r="E622" s="83" t="s">
        <v>24</v>
      </c>
      <c r="F622" s="83"/>
      <c r="G622" s="15" t="s">
        <v>25</v>
      </c>
      <c r="H622" s="18">
        <v>0.19259999999999999</v>
      </c>
      <c r="I622" s="17">
        <v>20.92</v>
      </c>
      <c r="J622" s="17">
        <v>4.0199999999999996</v>
      </c>
    </row>
    <row r="623" spans="1:10" ht="25.95" customHeight="1" x14ac:dyDescent="0.25">
      <c r="A623" s="14" t="s">
        <v>26</v>
      </c>
      <c r="B623" s="16" t="s">
        <v>72</v>
      </c>
      <c r="C623" s="14" t="s">
        <v>22</v>
      </c>
      <c r="D623" s="14" t="s">
        <v>73</v>
      </c>
      <c r="E623" s="83" t="s">
        <v>24</v>
      </c>
      <c r="F623" s="83"/>
      <c r="G623" s="15" t="s">
        <v>25</v>
      </c>
      <c r="H623" s="18">
        <v>0.19259999999999999</v>
      </c>
      <c r="I623" s="17">
        <v>25.55</v>
      </c>
      <c r="J623" s="17">
        <v>4.92</v>
      </c>
    </row>
    <row r="624" spans="1:10" ht="25.95" customHeight="1" x14ac:dyDescent="0.25">
      <c r="A624" s="19" t="s">
        <v>29</v>
      </c>
      <c r="B624" s="21" t="s">
        <v>675</v>
      </c>
      <c r="C624" s="19" t="s">
        <v>22</v>
      </c>
      <c r="D624" s="19" t="s">
        <v>676</v>
      </c>
      <c r="E624" s="84" t="s">
        <v>59</v>
      </c>
      <c r="F624" s="84"/>
      <c r="G624" s="20" t="s">
        <v>56</v>
      </c>
      <c r="H624" s="23">
        <v>2</v>
      </c>
      <c r="I624" s="22">
        <v>3</v>
      </c>
      <c r="J624" s="22">
        <v>6</v>
      </c>
    </row>
    <row r="625" spans="1:10" ht="25.95" customHeight="1" x14ac:dyDescent="0.25">
      <c r="A625" s="19" t="s">
        <v>29</v>
      </c>
      <c r="B625" s="21" t="s">
        <v>677</v>
      </c>
      <c r="C625" s="19" t="s">
        <v>22</v>
      </c>
      <c r="D625" s="19" t="s">
        <v>678</v>
      </c>
      <c r="E625" s="84" t="s">
        <v>59</v>
      </c>
      <c r="F625" s="84"/>
      <c r="G625" s="20" t="s">
        <v>56</v>
      </c>
      <c r="H625" s="23">
        <v>1</v>
      </c>
      <c r="I625" s="22">
        <v>57.3</v>
      </c>
      <c r="J625" s="22">
        <v>57.3</v>
      </c>
    </row>
    <row r="626" spans="1:10" ht="39" customHeight="1" x14ac:dyDescent="0.25">
      <c r="A626" s="19" t="s">
        <v>29</v>
      </c>
      <c r="B626" s="21" t="s">
        <v>679</v>
      </c>
      <c r="C626" s="19" t="s">
        <v>22</v>
      </c>
      <c r="D626" s="19" t="s">
        <v>680</v>
      </c>
      <c r="E626" s="84" t="s">
        <v>59</v>
      </c>
      <c r="F626" s="84"/>
      <c r="G626" s="20" t="s">
        <v>56</v>
      </c>
      <c r="H626" s="23">
        <v>0.115</v>
      </c>
      <c r="I626" s="22">
        <v>31.75</v>
      </c>
      <c r="J626" s="22">
        <v>3.65</v>
      </c>
    </row>
    <row r="627" spans="1:10" x14ac:dyDescent="0.25">
      <c r="A627" s="36"/>
      <c r="B627" s="36"/>
      <c r="C627" s="36"/>
      <c r="D627" s="36"/>
      <c r="E627" s="36" t="s">
        <v>44</v>
      </c>
      <c r="F627" s="37">
        <v>7.15</v>
      </c>
      <c r="G627" s="36" t="s">
        <v>45</v>
      </c>
      <c r="H627" s="37">
        <v>0</v>
      </c>
      <c r="I627" s="36" t="s">
        <v>46</v>
      </c>
      <c r="J627" s="37">
        <v>7.15</v>
      </c>
    </row>
    <row r="628" spans="1:10" x14ac:dyDescent="0.25">
      <c r="A628" s="36"/>
      <c r="B628" s="36"/>
      <c r="C628" s="36"/>
      <c r="D628" s="36"/>
      <c r="E628" s="36" t="s">
        <v>47</v>
      </c>
      <c r="F628" s="37">
        <v>17.36</v>
      </c>
      <c r="G628" s="36"/>
      <c r="H628" s="85" t="s">
        <v>48</v>
      </c>
      <c r="I628" s="85"/>
      <c r="J628" s="37">
        <v>93.25</v>
      </c>
    </row>
    <row r="629" spans="1:10" ht="30" customHeight="1" x14ac:dyDescent="0.25">
      <c r="A629" s="31"/>
      <c r="B629" s="31"/>
      <c r="C629" s="31"/>
      <c r="D629" s="31"/>
      <c r="E629" s="31"/>
      <c r="F629" s="31"/>
      <c r="G629" s="31" t="s">
        <v>49</v>
      </c>
      <c r="H629" s="33">
        <v>8</v>
      </c>
      <c r="I629" s="31" t="s">
        <v>50</v>
      </c>
      <c r="J629" s="32">
        <v>746</v>
      </c>
    </row>
    <row r="630" spans="1:10" ht="1.0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8" customHeight="1" x14ac:dyDescent="0.25">
      <c r="A631" s="2" t="s">
        <v>681</v>
      </c>
      <c r="B631" s="4" t="s">
        <v>12</v>
      </c>
      <c r="C631" s="2" t="s">
        <v>13</v>
      </c>
      <c r="D631" s="2" t="s">
        <v>14</v>
      </c>
      <c r="E631" s="81" t="s">
        <v>15</v>
      </c>
      <c r="F631" s="81"/>
      <c r="G631" s="3" t="s">
        <v>16</v>
      </c>
      <c r="H631" s="4" t="s">
        <v>17</v>
      </c>
      <c r="I631" s="4" t="s">
        <v>18</v>
      </c>
      <c r="J631" s="4" t="s">
        <v>19</v>
      </c>
    </row>
    <row r="632" spans="1:10" ht="39" customHeight="1" x14ac:dyDescent="0.25">
      <c r="A632" s="8" t="s">
        <v>20</v>
      </c>
      <c r="B632" s="10" t="s">
        <v>682</v>
      </c>
      <c r="C632" s="8" t="s">
        <v>22</v>
      </c>
      <c r="D632" s="8" t="s">
        <v>683</v>
      </c>
      <c r="E632" s="82" t="s">
        <v>147</v>
      </c>
      <c r="F632" s="82"/>
      <c r="G632" s="9" t="s">
        <v>56</v>
      </c>
      <c r="H632" s="12">
        <v>1</v>
      </c>
      <c r="I632" s="11">
        <v>6.02</v>
      </c>
      <c r="J632" s="11">
        <v>6.02</v>
      </c>
    </row>
    <row r="633" spans="1:10" ht="25.95" customHeight="1" x14ac:dyDescent="0.25">
      <c r="A633" s="14" t="s">
        <v>26</v>
      </c>
      <c r="B633" s="16" t="s">
        <v>451</v>
      </c>
      <c r="C633" s="14" t="s">
        <v>22</v>
      </c>
      <c r="D633" s="14" t="s">
        <v>452</v>
      </c>
      <c r="E633" s="83" t="s">
        <v>24</v>
      </c>
      <c r="F633" s="83"/>
      <c r="G633" s="15" t="s">
        <v>25</v>
      </c>
      <c r="H633" s="18">
        <v>7.0599999999999996E-2</v>
      </c>
      <c r="I633" s="17">
        <v>20.92</v>
      </c>
      <c r="J633" s="17">
        <v>1.47</v>
      </c>
    </row>
    <row r="634" spans="1:10" ht="25.95" customHeight="1" x14ac:dyDescent="0.25">
      <c r="A634" s="14" t="s">
        <v>26</v>
      </c>
      <c r="B634" s="16" t="s">
        <v>72</v>
      </c>
      <c r="C634" s="14" t="s">
        <v>22</v>
      </c>
      <c r="D634" s="14" t="s">
        <v>73</v>
      </c>
      <c r="E634" s="83" t="s">
        <v>24</v>
      </c>
      <c r="F634" s="83"/>
      <c r="G634" s="15" t="s">
        <v>25</v>
      </c>
      <c r="H634" s="18">
        <v>7.0599999999999996E-2</v>
      </c>
      <c r="I634" s="17">
        <v>25.55</v>
      </c>
      <c r="J634" s="17">
        <v>1.8</v>
      </c>
    </row>
    <row r="635" spans="1:10" ht="24" customHeight="1" x14ac:dyDescent="0.25">
      <c r="A635" s="19" t="s">
        <v>29</v>
      </c>
      <c r="B635" s="21" t="s">
        <v>462</v>
      </c>
      <c r="C635" s="19" t="s">
        <v>22</v>
      </c>
      <c r="D635" s="19" t="s">
        <v>463</v>
      </c>
      <c r="E635" s="84" t="s">
        <v>59</v>
      </c>
      <c r="F635" s="84"/>
      <c r="G635" s="20" t="s">
        <v>56</v>
      </c>
      <c r="H635" s="23">
        <v>7.1000000000000004E-3</v>
      </c>
      <c r="I635" s="22">
        <v>76.94</v>
      </c>
      <c r="J635" s="22">
        <v>0.54</v>
      </c>
    </row>
    <row r="636" spans="1:10" ht="25.95" customHeight="1" x14ac:dyDescent="0.25">
      <c r="A636" s="19" t="s">
        <v>29</v>
      </c>
      <c r="B636" s="21" t="s">
        <v>684</v>
      </c>
      <c r="C636" s="19" t="s">
        <v>22</v>
      </c>
      <c r="D636" s="19" t="s">
        <v>685</v>
      </c>
      <c r="E636" s="84" t="s">
        <v>59</v>
      </c>
      <c r="F636" s="84"/>
      <c r="G636" s="20" t="s">
        <v>56</v>
      </c>
      <c r="H636" s="23">
        <v>1</v>
      </c>
      <c r="I636" s="22">
        <v>1.5</v>
      </c>
      <c r="J636" s="22">
        <v>1.5</v>
      </c>
    </row>
    <row r="637" spans="1:10" ht="25.95" customHeight="1" x14ac:dyDescent="0.25">
      <c r="A637" s="19" t="s">
        <v>29</v>
      </c>
      <c r="B637" s="21" t="s">
        <v>466</v>
      </c>
      <c r="C637" s="19" t="s">
        <v>22</v>
      </c>
      <c r="D637" s="19" t="s">
        <v>467</v>
      </c>
      <c r="E637" s="84" t="s">
        <v>59</v>
      </c>
      <c r="F637" s="84"/>
      <c r="G637" s="20" t="s">
        <v>56</v>
      </c>
      <c r="H637" s="23">
        <v>8.0000000000000002E-3</v>
      </c>
      <c r="I637" s="22">
        <v>87.17</v>
      </c>
      <c r="J637" s="22">
        <v>0.69</v>
      </c>
    </row>
    <row r="638" spans="1:10" ht="24" customHeight="1" x14ac:dyDescent="0.25">
      <c r="A638" s="19" t="s">
        <v>29</v>
      </c>
      <c r="B638" s="21" t="s">
        <v>468</v>
      </c>
      <c r="C638" s="19" t="s">
        <v>22</v>
      </c>
      <c r="D638" s="19" t="s">
        <v>469</v>
      </c>
      <c r="E638" s="84" t="s">
        <v>59</v>
      </c>
      <c r="F638" s="84"/>
      <c r="G638" s="20" t="s">
        <v>56</v>
      </c>
      <c r="H638" s="23">
        <v>1.0800000000000001E-2</v>
      </c>
      <c r="I638" s="22">
        <v>2.75</v>
      </c>
      <c r="J638" s="22">
        <v>0.02</v>
      </c>
    </row>
    <row r="639" spans="1:10" x14ac:dyDescent="0.25">
      <c r="A639" s="36"/>
      <c r="B639" s="36"/>
      <c r="C639" s="36"/>
      <c r="D639" s="36"/>
      <c r="E639" s="36" t="s">
        <v>44</v>
      </c>
      <c r="F639" s="37">
        <v>2.61</v>
      </c>
      <c r="G639" s="36" t="s">
        <v>45</v>
      </c>
      <c r="H639" s="37">
        <v>0</v>
      </c>
      <c r="I639" s="36" t="s">
        <v>46</v>
      </c>
      <c r="J639" s="37">
        <v>2.61</v>
      </c>
    </row>
    <row r="640" spans="1:10" x14ac:dyDescent="0.25">
      <c r="A640" s="36"/>
      <c r="B640" s="36"/>
      <c r="C640" s="36"/>
      <c r="D640" s="36"/>
      <c r="E640" s="36" t="s">
        <v>47</v>
      </c>
      <c r="F640" s="37">
        <v>1.37</v>
      </c>
      <c r="G640" s="36"/>
      <c r="H640" s="85" t="s">
        <v>48</v>
      </c>
      <c r="I640" s="85"/>
      <c r="J640" s="37">
        <v>7.39</v>
      </c>
    </row>
    <row r="641" spans="1:10" ht="30" customHeight="1" x14ac:dyDescent="0.25">
      <c r="A641" s="31"/>
      <c r="B641" s="31"/>
      <c r="C641" s="31"/>
      <c r="D641" s="31"/>
      <c r="E641" s="31"/>
      <c r="F641" s="31"/>
      <c r="G641" s="31" t="s">
        <v>49</v>
      </c>
      <c r="H641" s="33">
        <v>1</v>
      </c>
      <c r="I641" s="31" t="s">
        <v>50</v>
      </c>
      <c r="J641" s="32">
        <v>7.39</v>
      </c>
    </row>
    <row r="642" spans="1:10" ht="1.0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8" customHeight="1" x14ac:dyDescent="0.25">
      <c r="A643" s="2" t="s">
        <v>686</v>
      </c>
      <c r="B643" s="4" t="s">
        <v>12</v>
      </c>
      <c r="C643" s="2" t="s">
        <v>13</v>
      </c>
      <c r="D643" s="2" t="s">
        <v>14</v>
      </c>
      <c r="E643" s="81" t="s">
        <v>15</v>
      </c>
      <c r="F643" s="81"/>
      <c r="G643" s="3" t="s">
        <v>16</v>
      </c>
      <c r="H643" s="4" t="s">
        <v>17</v>
      </c>
      <c r="I643" s="4" t="s">
        <v>18</v>
      </c>
      <c r="J643" s="4" t="s">
        <v>19</v>
      </c>
    </row>
    <row r="644" spans="1:10" ht="39" customHeight="1" x14ac:dyDescent="0.25">
      <c r="A644" s="8" t="s">
        <v>20</v>
      </c>
      <c r="B644" s="10" t="s">
        <v>587</v>
      </c>
      <c r="C644" s="8" t="s">
        <v>22</v>
      </c>
      <c r="D644" s="8" t="s">
        <v>588</v>
      </c>
      <c r="E644" s="82" t="s">
        <v>147</v>
      </c>
      <c r="F644" s="82"/>
      <c r="G644" s="9" t="s">
        <v>56</v>
      </c>
      <c r="H644" s="12">
        <v>1</v>
      </c>
      <c r="I644" s="11">
        <v>5.25</v>
      </c>
      <c r="J644" s="11">
        <v>5.25</v>
      </c>
    </row>
    <row r="645" spans="1:10" ht="25.95" customHeight="1" x14ac:dyDescent="0.25">
      <c r="A645" s="14" t="s">
        <v>26</v>
      </c>
      <c r="B645" s="16" t="s">
        <v>451</v>
      </c>
      <c r="C645" s="14" t="s">
        <v>22</v>
      </c>
      <c r="D645" s="14" t="s">
        <v>452</v>
      </c>
      <c r="E645" s="83" t="s">
        <v>24</v>
      </c>
      <c r="F645" s="83"/>
      <c r="G645" s="15" t="s">
        <v>25</v>
      </c>
      <c r="H645" s="18">
        <v>7.0599999999999996E-2</v>
      </c>
      <c r="I645" s="17">
        <v>20.92</v>
      </c>
      <c r="J645" s="17">
        <v>1.47</v>
      </c>
    </row>
    <row r="646" spans="1:10" ht="25.95" customHeight="1" x14ac:dyDescent="0.25">
      <c r="A646" s="14" t="s">
        <v>26</v>
      </c>
      <c r="B646" s="16" t="s">
        <v>72</v>
      </c>
      <c r="C646" s="14" t="s">
        <v>22</v>
      </c>
      <c r="D646" s="14" t="s">
        <v>73</v>
      </c>
      <c r="E646" s="83" t="s">
        <v>24</v>
      </c>
      <c r="F646" s="83"/>
      <c r="G646" s="15" t="s">
        <v>25</v>
      </c>
      <c r="H646" s="18">
        <v>7.0599999999999996E-2</v>
      </c>
      <c r="I646" s="17">
        <v>25.55</v>
      </c>
      <c r="J646" s="17">
        <v>1.8</v>
      </c>
    </row>
    <row r="647" spans="1:10" ht="24" customHeight="1" x14ac:dyDescent="0.25">
      <c r="A647" s="19" t="s">
        <v>29</v>
      </c>
      <c r="B647" s="21" t="s">
        <v>462</v>
      </c>
      <c r="C647" s="19" t="s">
        <v>22</v>
      </c>
      <c r="D647" s="19" t="s">
        <v>463</v>
      </c>
      <c r="E647" s="84" t="s">
        <v>59</v>
      </c>
      <c r="F647" s="84"/>
      <c r="G647" s="20" t="s">
        <v>56</v>
      </c>
      <c r="H647" s="23">
        <v>7.1000000000000004E-3</v>
      </c>
      <c r="I647" s="22">
        <v>76.94</v>
      </c>
      <c r="J647" s="22">
        <v>0.54</v>
      </c>
    </row>
    <row r="648" spans="1:10" ht="25.95" customHeight="1" x14ac:dyDescent="0.25">
      <c r="A648" s="19" t="s">
        <v>29</v>
      </c>
      <c r="B648" s="21" t="s">
        <v>687</v>
      </c>
      <c r="C648" s="19" t="s">
        <v>22</v>
      </c>
      <c r="D648" s="19" t="s">
        <v>688</v>
      </c>
      <c r="E648" s="84" t="s">
        <v>59</v>
      </c>
      <c r="F648" s="84"/>
      <c r="G648" s="20" t="s">
        <v>56</v>
      </c>
      <c r="H648" s="23">
        <v>1</v>
      </c>
      <c r="I648" s="22">
        <v>0.73</v>
      </c>
      <c r="J648" s="22">
        <v>0.73</v>
      </c>
    </row>
    <row r="649" spans="1:10" ht="25.95" customHeight="1" x14ac:dyDescent="0.25">
      <c r="A649" s="19" t="s">
        <v>29</v>
      </c>
      <c r="B649" s="21" t="s">
        <v>466</v>
      </c>
      <c r="C649" s="19" t="s">
        <v>22</v>
      </c>
      <c r="D649" s="19" t="s">
        <v>467</v>
      </c>
      <c r="E649" s="84" t="s">
        <v>59</v>
      </c>
      <c r="F649" s="84"/>
      <c r="G649" s="20" t="s">
        <v>56</v>
      </c>
      <c r="H649" s="23">
        <v>8.0000000000000002E-3</v>
      </c>
      <c r="I649" s="22">
        <v>87.17</v>
      </c>
      <c r="J649" s="22">
        <v>0.69</v>
      </c>
    </row>
    <row r="650" spans="1:10" ht="24" customHeight="1" x14ac:dyDescent="0.25">
      <c r="A650" s="19" t="s">
        <v>29</v>
      </c>
      <c r="B650" s="21" t="s">
        <v>468</v>
      </c>
      <c r="C650" s="19" t="s">
        <v>22</v>
      </c>
      <c r="D650" s="19" t="s">
        <v>469</v>
      </c>
      <c r="E650" s="84" t="s">
        <v>59</v>
      </c>
      <c r="F650" s="84"/>
      <c r="G650" s="20" t="s">
        <v>56</v>
      </c>
      <c r="H650" s="23">
        <v>1.0800000000000001E-2</v>
      </c>
      <c r="I650" s="22">
        <v>2.75</v>
      </c>
      <c r="J650" s="22">
        <v>0.02</v>
      </c>
    </row>
    <row r="651" spans="1:10" x14ac:dyDescent="0.25">
      <c r="A651" s="36"/>
      <c r="B651" s="36"/>
      <c r="C651" s="36"/>
      <c r="D651" s="36"/>
      <c r="E651" s="36" t="s">
        <v>44</v>
      </c>
      <c r="F651" s="37">
        <v>2.61</v>
      </c>
      <c r="G651" s="36" t="s">
        <v>45</v>
      </c>
      <c r="H651" s="37">
        <v>0</v>
      </c>
      <c r="I651" s="36" t="s">
        <v>46</v>
      </c>
      <c r="J651" s="37">
        <v>2.61</v>
      </c>
    </row>
    <row r="652" spans="1:10" x14ac:dyDescent="0.25">
      <c r="A652" s="36"/>
      <c r="B652" s="36"/>
      <c r="C652" s="36"/>
      <c r="D652" s="36"/>
      <c r="E652" s="36" t="s">
        <v>47</v>
      </c>
      <c r="F652" s="37">
        <v>1.2</v>
      </c>
      <c r="G652" s="36"/>
      <c r="H652" s="85" t="s">
        <v>48</v>
      </c>
      <c r="I652" s="85"/>
      <c r="J652" s="37">
        <v>6.45</v>
      </c>
    </row>
    <row r="653" spans="1:10" ht="30" customHeight="1" x14ac:dyDescent="0.25">
      <c r="A653" s="31"/>
      <c r="B653" s="31"/>
      <c r="C653" s="31"/>
      <c r="D653" s="31"/>
      <c r="E653" s="31"/>
      <c r="F653" s="31"/>
      <c r="G653" s="31" t="s">
        <v>49</v>
      </c>
      <c r="H653" s="33">
        <v>26</v>
      </c>
      <c r="I653" s="31" t="s">
        <v>50</v>
      </c>
      <c r="J653" s="32">
        <v>167.7</v>
      </c>
    </row>
    <row r="654" spans="1:10" ht="1.0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8" customHeight="1" x14ac:dyDescent="0.25">
      <c r="A655" s="2" t="s">
        <v>689</v>
      </c>
      <c r="B655" s="4" t="s">
        <v>12</v>
      </c>
      <c r="C655" s="2" t="s">
        <v>13</v>
      </c>
      <c r="D655" s="2" t="s">
        <v>14</v>
      </c>
      <c r="E655" s="81" t="s">
        <v>15</v>
      </c>
      <c r="F655" s="81"/>
      <c r="G655" s="3" t="s">
        <v>16</v>
      </c>
      <c r="H655" s="4" t="s">
        <v>17</v>
      </c>
      <c r="I655" s="4" t="s">
        <v>18</v>
      </c>
      <c r="J655" s="4" t="s">
        <v>19</v>
      </c>
    </row>
    <row r="656" spans="1:10" ht="39" customHeight="1" x14ac:dyDescent="0.25">
      <c r="A656" s="8" t="s">
        <v>20</v>
      </c>
      <c r="B656" s="10" t="s">
        <v>602</v>
      </c>
      <c r="C656" s="8" t="s">
        <v>22</v>
      </c>
      <c r="D656" s="8" t="s">
        <v>603</v>
      </c>
      <c r="E656" s="82" t="s">
        <v>147</v>
      </c>
      <c r="F656" s="82"/>
      <c r="G656" s="9" t="s">
        <v>56</v>
      </c>
      <c r="H656" s="12">
        <v>1</v>
      </c>
      <c r="I656" s="11">
        <v>12.92</v>
      </c>
      <c r="J656" s="11">
        <v>12.92</v>
      </c>
    </row>
    <row r="657" spans="1:10" ht="25.95" customHeight="1" x14ac:dyDescent="0.25">
      <c r="A657" s="14" t="s">
        <v>26</v>
      </c>
      <c r="B657" s="16" t="s">
        <v>451</v>
      </c>
      <c r="C657" s="14" t="s">
        <v>22</v>
      </c>
      <c r="D657" s="14" t="s">
        <v>452</v>
      </c>
      <c r="E657" s="83" t="s">
        <v>24</v>
      </c>
      <c r="F657" s="83"/>
      <c r="G657" s="15" t="s">
        <v>25</v>
      </c>
      <c r="H657" s="18">
        <v>0.1047</v>
      </c>
      <c r="I657" s="17">
        <v>20.92</v>
      </c>
      <c r="J657" s="17">
        <v>2.19</v>
      </c>
    </row>
    <row r="658" spans="1:10" ht="25.95" customHeight="1" x14ac:dyDescent="0.25">
      <c r="A658" s="14" t="s">
        <v>26</v>
      </c>
      <c r="B658" s="16" t="s">
        <v>72</v>
      </c>
      <c r="C658" s="14" t="s">
        <v>22</v>
      </c>
      <c r="D658" s="14" t="s">
        <v>73</v>
      </c>
      <c r="E658" s="83" t="s">
        <v>24</v>
      </c>
      <c r="F658" s="83"/>
      <c r="G658" s="15" t="s">
        <v>25</v>
      </c>
      <c r="H658" s="18">
        <v>0.1047</v>
      </c>
      <c r="I658" s="17">
        <v>25.55</v>
      </c>
      <c r="J658" s="17">
        <v>2.67</v>
      </c>
    </row>
    <row r="659" spans="1:10" ht="24" customHeight="1" x14ac:dyDescent="0.25">
      <c r="A659" s="19" t="s">
        <v>29</v>
      </c>
      <c r="B659" s="21" t="s">
        <v>462</v>
      </c>
      <c r="C659" s="19" t="s">
        <v>22</v>
      </c>
      <c r="D659" s="19" t="s">
        <v>463</v>
      </c>
      <c r="E659" s="84" t="s">
        <v>59</v>
      </c>
      <c r="F659" s="84"/>
      <c r="G659" s="20" t="s">
        <v>56</v>
      </c>
      <c r="H659" s="23">
        <v>1.18E-2</v>
      </c>
      <c r="I659" s="22">
        <v>76.94</v>
      </c>
      <c r="J659" s="22">
        <v>0.9</v>
      </c>
    </row>
    <row r="660" spans="1:10" ht="25.95" customHeight="1" x14ac:dyDescent="0.25">
      <c r="A660" s="19" t="s">
        <v>29</v>
      </c>
      <c r="B660" s="21" t="s">
        <v>690</v>
      </c>
      <c r="C660" s="19" t="s">
        <v>22</v>
      </c>
      <c r="D660" s="19" t="s">
        <v>691</v>
      </c>
      <c r="E660" s="84" t="s">
        <v>59</v>
      </c>
      <c r="F660" s="84"/>
      <c r="G660" s="20" t="s">
        <v>56</v>
      </c>
      <c r="H660" s="23">
        <v>1</v>
      </c>
      <c r="I660" s="22">
        <v>5.9</v>
      </c>
      <c r="J660" s="22">
        <v>5.9</v>
      </c>
    </row>
    <row r="661" spans="1:10" ht="25.95" customHeight="1" x14ac:dyDescent="0.25">
      <c r="A661" s="19" t="s">
        <v>29</v>
      </c>
      <c r="B661" s="21" t="s">
        <v>466</v>
      </c>
      <c r="C661" s="19" t="s">
        <v>22</v>
      </c>
      <c r="D661" s="19" t="s">
        <v>467</v>
      </c>
      <c r="E661" s="84" t="s">
        <v>59</v>
      </c>
      <c r="F661" s="84"/>
      <c r="G661" s="20" t="s">
        <v>56</v>
      </c>
      <c r="H661" s="23">
        <v>1.4E-2</v>
      </c>
      <c r="I661" s="22">
        <v>87.17</v>
      </c>
      <c r="J661" s="22">
        <v>1.22</v>
      </c>
    </row>
    <row r="662" spans="1:10" ht="24" customHeight="1" x14ac:dyDescent="0.25">
      <c r="A662" s="19" t="s">
        <v>29</v>
      </c>
      <c r="B662" s="21" t="s">
        <v>468</v>
      </c>
      <c r="C662" s="19" t="s">
        <v>22</v>
      </c>
      <c r="D662" s="19" t="s">
        <v>469</v>
      </c>
      <c r="E662" s="84" t="s">
        <v>59</v>
      </c>
      <c r="F662" s="84"/>
      <c r="G662" s="20" t="s">
        <v>56</v>
      </c>
      <c r="H662" s="23">
        <v>1.5699999999999999E-2</v>
      </c>
      <c r="I662" s="22">
        <v>2.75</v>
      </c>
      <c r="J662" s="22">
        <v>0.04</v>
      </c>
    </row>
    <row r="663" spans="1:10" x14ac:dyDescent="0.25">
      <c r="A663" s="36"/>
      <c r="B663" s="36"/>
      <c r="C663" s="36"/>
      <c r="D663" s="36"/>
      <c r="E663" s="36" t="s">
        <v>44</v>
      </c>
      <c r="F663" s="37">
        <v>3.88</v>
      </c>
      <c r="G663" s="36" t="s">
        <v>45</v>
      </c>
      <c r="H663" s="37">
        <v>0</v>
      </c>
      <c r="I663" s="36" t="s">
        <v>46</v>
      </c>
      <c r="J663" s="37">
        <v>3.88</v>
      </c>
    </row>
    <row r="664" spans="1:10" x14ac:dyDescent="0.25">
      <c r="A664" s="36"/>
      <c r="B664" s="36"/>
      <c r="C664" s="36"/>
      <c r="D664" s="36"/>
      <c r="E664" s="36" t="s">
        <v>47</v>
      </c>
      <c r="F664" s="37">
        <v>2.95</v>
      </c>
      <c r="G664" s="36"/>
      <c r="H664" s="85" t="s">
        <v>48</v>
      </c>
      <c r="I664" s="85"/>
      <c r="J664" s="37">
        <v>15.87</v>
      </c>
    </row>
    <row r="665" spans="1:10" ht="30" customHeight="1" x14ac:dyDescent="0.25">
      <c r="A665" s="31"/>
      <c r="B665" s="31"/>
      <c r="C665" s="31"/>
      <c r="D665" s="31"/>
      <c r="E665" s="31"/>
      <c r="F665" s="31"/>
      <c r="G665" s="31" t="s">
        <v>49</v>
      </c>
      <c r="H665" s="33">
        <v>2</v>
      </c>
      <c r="I665" s="31" t="s">
        <v>50</v>
      </c>
      <c r="J665" s="32">
        <v>31.74</v>
      </c>
    </row>
    <row r="666" spans="1:10" ht="1.0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8" customHeight="1" x14ac:dyDescent="0.25">
      <c r="A667" s="2" t="s">
        <v>692</v>
      </c>
      <c r="B667" s="4" t="s">
        <v>12</v>
      </c>
      <c r="C667" s="2" t="s">
        <v>13</v>
      </c>
      <c r="D667" s="2" t="s">
        <v>14</v>
      </c>
      <c r="E667" s="81" t="s">
        <v>15</v>
      </c>
      <c r="F667" s="81"/>
      <c r="G667" s="3" t="s">
        <v>16</v>
      </c>
      <c r="H667" s="4" t="s">
        <v>17</v>
      </c>
      <c r="I667" s="4" t="s">
        <v>18</v>
      </c>
      <c r="J667" s="4" t="s">
        <v>19</v>
      </c>
    </row>
    <row r="668" spans="1:10" ht="39" customHeight="1" x14ac:dyDescent="0.25">
      <c r="A668" s="8" t="s">
        <v>20</v>
      </c>
      <c r="B668" s="10" t="s">
        <v>625</v>
      </c>
      <c r="C668" s="8" t="s">
        <v>22</v>
      </c>
      <c r="D668" s="8" t="s">
        <v>626</v>
      </c>
      <c r="E668" s="82" t="s">
        <v>147</v>
      </c>
      <c r="F668" s="82"/>
      <c r="G668" s="9" t="s">
        <v>56</v>
      </c>
      <c r="H668" s="12">
        <v>1</v>
      </c>
      <c r="I668" s="11">
        <v>16.59</v>
      </c>
      <c r="J668" s="11">
        <v>16.59</v>
      </c>
    </row>
    <row r="669" spans="1:10" ht="25.95" customHeight="1" x14ac:dyDescent="0.25">
      <c r="A669" s="14" t="s">
        <v>26</v>
      </c>
      <c r="B669" s="16" t="s">
        <v>451</v>
      </c>
      <c r="C669" s="14" t="s">
        <v>22</v>
      </c>
      <c r="D669" s="14" t="s">
        <v>452</v>
      </c>
      <c r="E669" s="83" t="s">
        <v>24</v>
      </c>
      <c r="F669" s="83"/>
      <c r="G669" s="15" t="s">
        <v>25</v>
      </c>
      <c r="H669" s="18">
        <v>0.12709999999999999</v>
      </c>
      <c r="I669" s="17">
        <v>20.92</v>
      </c>
      <c r="J669" s="17">
        <v>2.65</v>
      </c>
    </row>
    <row r="670" spans="1:10" ht="25.95" customHeight="1" x14ac:dyDescent="0.25">
      <c r="A670" s="14" t="s">
        <v>26</v>
      </c>
      <c r="B670" s="16" t="s">
        <v>72</v>
      </c>
      <c r="C670" s="14" t="s">
        <v>22</v>
      </c>
      <c r="D670" s="14" t="s">
        <v>73</v>
      </c>
      <c r="E670" s="83" t="s">
        <v>24</v>
      </c>
      <c r="F670" s="83"/>
      <c r="G670" s="15" t="s">
        <v>25</v>
      </c>
      <c r="H670" s="18">
        <v>0.12709999999999999</v>
      </c>
      <c r="I670" s="17">
        <v>25.55</v>
      </c>
      <c r="J670" s="17">
        <v>3.24</v>
      </c>
    </row>
    <row r="671" spans="1:10" ht="24" customHeight="1" x14ac:dyDescent="0.25">
      <c r="A671" s="19" t="s">
        <v>29</v>
      </c>
      <c r="B671" s="21" t="s">
        <v>462</v>
      </c>
      <c r="C671" s="19" t="s">
        <v>22</v>
      </c>
      <c r="D671" s="19" t="s">
        <v>463</v>
      </c>
      <c r="E671" s="84" t="s">
        <v>59</v>
      </c>
      <c r="F671" s="84"/>
      <c r="G671" s="20" t="s">
        <v>56</v>
      </c>
      <c r="H671" s="23">
        <v>1.6500000000000001E-2</v>
      </c>
      <c r="I671" s="22">
        <v>76.94</v>
      </c>
      <c r="J671" s="22">
        <v>1.26</v>
      </c>
    </row>
    <row r="672" spans="1:10" ht="25.95" customHeight="1" x14ac:dyDescent="0.25">
      <c r="A672" s="19" t="s">
        <v>29</v>
      </c>
      <c r="B672" s="21" t="s">
        <v>693</v>
      </c>
      <c r="C672" s="19" t="s">
        <v>22</v>
      </c>
      <c r="D672" s="19" t="s">
        <v>694</v>
      </c>
      <c r="E672" s="84" t="s">
        <v>59</v>
      </c>
      <c r="F672" s="84"/>
      <c r="G672" s="20" t="s">
        <v>56</v>
      </c>
      <c r="H672" s="23">
        <v>1</v>
      </c>
      <c r="I672" s="22">
        <v>7.48</v>
      </c>
      <c r="J672" s="22">
        <v>7.48</v>
      </c>
    </row>
    <row r="673" spans="1:10" ht="25.95" customHeight="1" x14ac:dyDescent="0.25">
      <c r="A673" s="19" t="s">
        <v>29</v>
      </c>
      <c r="B673" s="21" t="s">
        <v>466</v>
      </c>
      <c r="C673" s="19" t="s">
        <v>22</v>
      </c>
      <c r="D673" s="19" t="s">
        <v>467</v>
      </c>
      <c r="E673" s="84" t="s">
        <v>59</v>
      </c>
      <c r="F673" s="84"/>
      <c r="G673" s="20" t="s">
        <v>56</v>
      </c>
      <c r="H673" s="23">
        <v>2.1999999999999999E-2</v>
      </c>
      <c r="I673" s="22">
        <v>87.17</v>
      </c>
      <c r="J673" s="22">
        <v>1.91</v>
      </c>
    </row>
    <row r="674" spans="1:10" ht="24" customHeight="1" x14ac:dyDescent="0.25">
      <c r="A674" s="19" t="s">
        <v>29</v>
      </c>
      <c r="B674" s="21" t="s">
        <v>468</v>
      </c>
      <c r="C674" s="19" t="s">
        <v>22</v>
      </c>
      <c r="D674" s="19" t="s">
        <v>469</v>
      </c>
      <c r="E674" s="84" t="s">
        <v>59</v>
      </c>
      <c r="F674" s="84"/>
      <c r="G674" s="20" t="s">
        <v>56</v>
      </c>
      <c r="H674" s="23">
        <v>1.9E-2</v>
      </c>
      <c r="I674" s="22">
        <v>2.75</v>
      </c>
      <c r="J674" s="22">
        <v>0.05</v>
      </c>
    </row>
    <row r="675" spans="1:10" x14ac:dyDescent="0.25">
      <c r="A675" s="36"/>
      <c r="B675" s="36"/>
      <c r="C675" s="36"/>
      <c r="D675" s="36"/>
      <c r="E675" s="36" t="s">
        <v>44</v>
      </c>
      <c r="F675" s="37">
        <v>4.71</v>
      </c>
      <c r="G675" s="36" t="s">
        <v>45</v>
      </c>
      <c r="H675" s="37">
        <v>0</v>
      </c>
      <c r="I675" s="36" t="s">
        <v>46</v>
      </c>
      <c r="J675" s="37">
        <v>4.71</v>
      </c>
    </row>
    <row r="676" spans="1:10" x14ac:dyDescent="0.25">
      <c r="A676" s="36"/>
      <c r="B676" s="36"/>
      <c r="C676" s="36"/>
      <c r="D676" s="36"/>
      <c r="E676" s="36" t="s">
        <v>47</v>
      </c>
      <c r="F676" s="37">
        <v>3.79</v>
      </c>
      <c r="G676" s="36"/>
      <c r="H676" s="85" t="s">
        <v>48</v>
      </c>
      <c r="I676" s="85"/>
      <c r="J676" s="37">
        <v>20.38</v>
      </c>
    </row>
    <row r="677" spans="1:10" ht="30" customHeight="1" x14ac:dyDescent="0.25">
      <c r="A677" s="31"/>
      <c r="B677" s="31"/>
      <c r="C677" s="31"/>
      <c r="D677" s="31"/>
      <c r="E677" s="31"/>
      <c r="F677" s="31"/>
      <c r="G677" s="31" t="s">
        <v>49</v>
      </c>
      <c r="H677" s="33">
        <v>1</v>
      </c>
      <c r="I677" s="31" t="s">
        <v>50</v>
      </c>
      <c r="J677" s="32">
        <v>20.38</v>
      </c>
    </row>
    <row r="678" spans="1:10" ht="1.0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8" customHeight="1" x14ac:dyDescent="0.25">
      <c r="A679" s="2" t="s">
        <v>695</v>
      </c>
      <c r="B679" s="4" t="s">
        <v>12</v>
      </c>
      <c r="C679" s="2" t="s">
        <v>13</v>
      </c>
      <c r="D679" s="2" t="s">
        <v>14</v>
      </c>
      <c r="E679" s="81" t="s">
        <v>15</v>
      </c>
      <c r="F679" s="81"/>
      <c r="G679" s="3" t="s">
        <v>16</v>
      </c>
      <c r="H679" s="4" t="s">
        <v>17</v>
      </c>
      <c r="I679" s="4" t="s">
        <v>18</v>
      </c>
      <c r="J679" s="4" t="s">
        <v>19</v>
      </c>
    </row>
    <row r="680" spans="1:10" ht="39" customHeight="1" x14ac:dyDescent="0.25">
      <c r="A680" s="8" t="s">
        <v>20</v>
      </c>
      <c r="B680" s="10" t="s">
        <v>623</v>
      </c>
      <c r="C680" s="8" t="s">
        <v>22</v>
      </c>
      <c r="D680" s="8" t="s">
        <v>624</v>
      </c>
      <c r="E680" s="82" t="s">
        <v>147</v>
      </c>
      <c r="F680" s="82"/>
      <c r="G680" s="9" t="s">
        <v>56</v>
      </c>
      <c r="H680" s="12">
        <v>1</v>
      </c>
      <c r="I680" s="11">
        <v>14.1</v>
      </c>
      <c r="J680" s="11">
        <v>14.1</v>
      </c>
    </row>
    <row r="681" spans="1:10" ht="25.95" customHeight="1" x14ac:dyDescent="0.25">
      <c r="A681" s="14" t="s">
        <v>26</v>
      </c>
      <c r="B681" s="16" t="s">
        <v>451</v>
      </c>
      <c r="C681" s="14" t="s">
        <v>22</v>
      </c>
      <c r="D681" s="14" t="s">
        <v>452</v>
      </c>
      <c r="E681" s="83" t="s">
        <v>24</v>
      </c>
      <c r="F681" s="83"/>
      <c r="G681" s="15" t="s">
        <v>25</v>
      </c>
      <c r="H681" s="18">
        <v>0.12709999999999999</v>
      </c>
      <c r="I681" s="17">
        <v>20.92</v>
      </c>
      <c r="J681" s="17">
        <v>2.65</v>
      </c>
    </row>
    <row r="682" spans="1:10" ht="25.95" customHeight="1" x14ac:dyDescent="0.25">
      <c r="A682" s="14" t="s">
        <v>26</v>
      </c>
      <c r="B682" s="16" t="s">
        <v>72</v>
      </c>
      <c r="C682" s="14" t="s">
        <v>22</v>
      </c>
      <c r="D682" s="14" t="s">
        <v>73</v>
      </c>
      <c r="E682" s="83" t="s">
        <v>24</v>
      </c>
      <c r="F682" s="83"/>
      <c r="G682" s="15" t="s">
        <v>25</v>
      </c>
      <c r="H682" s="18">
        <v>0.12709999999999999</v>
      </c>
      <c r="I682" s="17">
        <v>25.55</v>
      </c>
      <c r="J682" s="17">
        <v>3.24</v>
      </c>
    </row>
    <row r="683" spans="1:10" ht="24" customHeight="1" x14ac:dyDescent="0.25">
      <c r="A683" s="19" t="s">
        <v>29</v>
      </c>
      <c r="B683" s="21" t="s">
        <v>462</v>
      </c>
      <c r="C683" s="19" t="s">
        <v>22</v>
      </c>
      <c r="D683" s="19" t="s">
        <v>463</v>
      </c>
      <c r="E683" s="84" t="s">
        <v>59</v>
      </c>
      <c r="F683" s="84"/>
      <c r="G683" s="20" t="s">
        <v>56</v>
      </c>
      <c r="H683" s="23">
        <v>1.6500000000000001E-2</v>
      </c>
      <c r="I683" s="22">
        <v>76.94</v>
      </c>
      <c r="J683" s="22">
        <v>1.26</v>
      </c>
    </row>
    <row r="684" spans="1:10" ht="25.95" customHeight="1" x14ac:dyDescent="0.25">
      <c r="A684" s="19" t="s">
        <v>29</v>
      </c>
      <c r="B684" s="21" t="s">
        <v>696</v>
      </c>
      <c r="C684" s="19" t="s">
        <v>22</v>
      </c>
      <c r="D684" s="19" t="s">
        <v>697</v>
      </c>
      <c r="E684" s="84" t="s">
        <v>59</v>
      </c>
      <c r="F684" s="84"/>
      <c r="G684" s="20" t="s">
        <v>56</v>
      </c>
      <c r="H684" s="23">
        <v>1</v>
      </c>
      <c r="I684" s="22">
        <v>4.99</v>
      </c>
      <c r="J684" s="22">
        <v>4.99</v>
      </c>
    </row>
    <row r="685" spans="1:10" ht="25.95" customHeight="1" x14ac:dyDescent="0.25">
      <c r="A685" s="19" t="s">
        <v>29</v>
      </c>
      <c r="B685" s="21" t="s">
        <v>466</v>
      </c>
      <c r="C685" s="19" t="s">
        <v>22</v>
      </c>
      <c r="D685" s="19" t="s">
        <v>467</v>
      </c>
      <c r="E685" s="84" t="s">
        <v>59</v>
      </c>
      <c r="F685" s="84"/>
      <c r="G685" s="20" t="s">
        <v>56</v>
      </c>
      <c r="H685" s="23">
        <v>2.1999999999999999E-2</v>
      </c>
      <c r="I685" s="22">
        <v>87.17</v>
      </c>
      <c r="J685" s="22">
        <v>1.91</v>
      </c>
    </row>
    <row r="686" spans="1:10" ht="24" customHeight="1" x14ac:dyDescent="0.25">
      <c r="A686" s="19" t="s">
        <v>29</v>
      </c>
      <c r="B686" s="21" t="s">
        <v>468</v>
      </c>
      <c r="C686" s="19" t="s">
        <v>22</v>
      </c>
      <c r="D686" s="19" t="s">
        <v>469</v>
      </c>
      <c r="E686" s="84" t="s">
        <v>59</v>
      </c>
      <c r="F686" s="84"/>
      <c r="G686" s="20" t="s">
        <v>56</v>
      </c>
      <c r="H686" s="23">
        <v>1.9E-2</v>
      </c>
      <c r="I686" s="22">
        <v>2.75</v>
      </c>
      <c r="J686" s="22">
        <v>0.05</v>
      </c>
    </row>
    <row r="687" spans="1:10" x14ac:dyDescent="0.25">
      <c r="A687" s="36"/>
      <c r="B687" s="36"/>
      <c r="C687" s="36"/>
      <c r="D687" s="36"/>
      <c r="E687" s="36" t="s">
        <v>44</v>
      </c>
      <c r="F687" s="37">
        <v>4.71</v>
      </c>
      <c r="G687" s="36" t="s">
        <v>45</v>
      </c>
      <c r="H687" s="37">
        <v>0</v>
      </c>
      <c r="I687" s="36" t="s">
        <v>46</v>
      </c>
      <c r="J687" s="37">
        <v>4.71</v>
      </c>
    </row>
    <row r="688" spans="1:10" x14ac:dyDescent="0.25">
      <c r="A688" s="36"/>
      <c r="B688" s="36"/>
      <c r="C688" s="36"/>
      <c r="D688" s="36"/>
      <c r="E688" s="36" t="s">
        <v>47</v>
      </c>
      <c r="F688" s="37">
        <v>3.22</v>
      </c>
      <c r="G688" s="36"/>
      <c r="H688" s="85" t="s">
        <v>48</v>
      </c>
      <c r="I688" s="85"/>
      <c r="J688" s="37">
        <v>17.32</v>
      </c>
    </row>
    <row r="689" spans="1:10" ht="30" customHeight="1" x14ac:dyDescent="0.25">
      <c r="A689" s="31"/>
      <c r="B689" s="31"/>
      <c r="C689" s="31"/>
      <c r="D689" s="31"/>
      <c r="E689" s="31"/>
      <c r="F689" s="31"/>
      <c r="G689" s="31" t="s">
        <v>49</v>
      </c>
      <c r="H689" s="33">
        <v>9</v>
      </c>
      <c r="I689" s="31" t="s">
        <v>50</v>
      </c>
      <c r="J689" s="32">
        <v>155.88</v>
      </c>
    </row>
    <row r="690" spans="1:10" ht="1.0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8" customHeight="1" x14ac:dyDescent="0.25">
      <c r="A691" s="2" t="s">
        <v>698</v>
      </c>
      <c r="B691" s="4" t="s">
        <v>12</v>
      </c>
      <c r="C691" s="2" t="s">
        <v>13</v>
      </c>
      <c r="D691" s="2" t="s">
        <v>14</v>
      </c>
      <c r="E691" s="81" t="s">
        <v>15</v>
      </c>
      <c r="F691" s="81"/>
      <c r="G691" s="3" t="s">
        <v>16</v>
      </c>
      <c r="H691" s="4" t="s">
        <v>17</v>
      </c>
      <c r="I691" s="4" t="s">
        <v>18</v>
      </c>
      <c r="J691" s="4" t="s">
        <v>19</v>
      </c>
    </row>
    <row r="692" spans="1:10" ht="52.05" customHeight="1" x14ac:dyDescent="0.25">
      <c r="A692" s="8" t="s">
        <v>20</v>
      </c>
      <c r="B692" s="10" t="s">
        <v>157</v>
      </c>
      <c r="C692" s="8" t="s">
        <v>22</v>
      </c>
      <c r="D692" s="8" t="s">
        <v>158</v>
      </c>
      <c r="E692" s="82" t="s">
        <v>147</v>
      </c>
      <c r="F692" s="82"/>
      <c r="G692" s="9" t="s">
        <v>56</v>
      </c>
      <c r="H692" s="12">
        <v>1</v>
      </c>
      <c r="I692" s="11">
        <v>10.029999999999999</v>
      </c>
      <c r="J692" s="11">
        <v>10.029999999999999</v>
      </c>
    </row>
    <row r="693" spans="1:10" ht="25.95" customHeight="1" x14ac:dyDescent="0.25">
      <c r="A693" s="14" t="s">
        <v>26</v>
      </c>
      <c r="B693" s="16" t="s">
        <v>451</v>
      </c>
      <c r="C693" s="14" t="s">
        <v>22</v>
      </c>
      <c r="D693" s="14" t="s">
        <v>452</v>
      </c>
      <c r="E693" s="83" t="s">
        <v>24</v>
      </c>
      <c r="F693" s="83"/>
      <c r="G693" s="15" t="s">
        <v>25</v>
      </c>
      <c r="H693" s="18">
        <v>0.127</v>
      </c>
      <c r="I693" s="17">
        <v>20.92</v>
      </c>
      <c r="J693" s="17">
        <v>2.65</v>
      </c>
    </row>
    <row r="694" spans="1:10" ht="25.95" customHeight="1" x14ac:dyDescent="0.25">
      <c r="A694" s="14" t="s">
        <v>26</v>
      </c>
      <c r="B694" s="16" t="s">
        <v>72</v>
      </c>
      <c r="C694" s="14" t="s">
        <v>22</v>
      </c>
      <c r="D694" s="14" t="s">
        <v>73</v>
      </c>
      <c r="E694" s="83" t="s">
        <v>24</v>
      </c>
      <c r="F694" s="83"/>
      <c r="G694" s="15" t="s">
        <v>25</v>
      </c>
      <c r="H694" s="18">
        <v>0.127</v>
      </c>
      <c r="I694" s="17">
        <v>25.55</v>
      </c>
      <c r="J694" s="17">
        <v>3.24</v>
      </c>
    </row>
    <row r="695" spans="1:10" ht="24" customHeight="1" x14ac:dyDescent="0.25">
      <c r="A695" s="19" t="s">
        <v>29</v>
      </c>
      <c r="B695" s="21" t="s">
        <v>462</v>
      </c>
      <c r="C695" s="19" t="s">
        <v>22</v>
      </c>
      <c r="D695" s="19" t="s">
        <v>463</v>
      </c>
      <c r="E695" s="84" t="s">
        <v>59</v>
      </c>
      <c r="F695" s="84"/>
      <c r="G695" s="20" t="s">
        <v>56</v>
      </c>
      <c r="H695" s="23">
        <v>9.9000000000000008E-3</v>
      </c>
      <c r="I695" s="22">
        <v>76.94</v>
      </c>
      <c r="J695" s="22">
        <v>0.76</v>
      </c>
    </row>
    <row r="696" spans="1:10" ht="25.95" customHeight="1" x14ac:dyDescent="0.25">
      <c r="A696" s="19" t="s">
        <v>29</v>
      </c>
      <c r="B696" s="21" t="s">
        <v>699</v>
      </c>
      <c r="C696" s="19" t="s">
        <v>22</v>
      </c>
      <c r="D696" s="19" t="s">
        <v>700</v>
      </c>
      <c r="E696" s="84" t="s">
        <v>59</v>
      </c>
      <c r="F696" s="84"/>
      <c r="G696" s="20" t="s">
        <v>56</v>
      </c>
      <c r="H696" s="23">
        <v>1</v>
      </c>
      <c r="I696" s="22">
        <v>2.0699999999999998</v>
      </c>
      <c r="J696" s="22">
        <v>2.0699999999999998</v>
      </c>
    </row>
    <row r="697" spans="1:10" ht="25.95" customHeight="1" x14ac:dyDescent="0.25">
      <c r="A697" s="19" t="s">
        <v>29</v>
      </c>
      <c r="B697" s="21" t="s">
        <v>466</v>
      </c>
      <c r="C697" s="19" t="s">
        <v>22</v>
      </c>
      <c r="D697" s="19" t="s">
        <v>467</v>
      </c>
      <c r="E697" s="84" t="s">
        <v>59</v>
      </c>
      <c r="F697" s="84"/>
      <c r="G697" s="20" t="s">
        <v>56</v>
      </c>
      <c r="H697" s="23">
        <v>1.4999999999999999E-2</v>
      </c>
      <c r="I697" s="22">
        <v>87.17</v>
      </c>
      <c r="J697" s="22">
        <v>1.3</v>
      </c>
    </row>
    <row r="698" spans="1:10" ht="24" customHeight="1" x14ac:dyDescent="0.25">
      <c r="A698" s="19" t="s">
        <v>29</v>
      </c>
      <c r="B698" s="21" t="s">
        <v>468</v>
      </c>
      <c r="C698" s="19" t="s">
        <v>22</v>
      </c>
      <c r="D698" s="19" t="s">
        <v>469</v>
      </c>
      <c r="E698" s="84" t="s">
        <v>59</v>
      </c>
      <c r="F698" s="84"/>
      <c r="G698" s="20" t="s">
        <v>56</v>
      </c>
      <c r="H698" s="23">
        <v>7.1000000000000004E-3</v>
      </c>
      <c r="I698" s="22">
        <v>2.75</v>
      </c>
      <c r="J698" s="22">
        <v>0.01</v>
      </c>
    </row>
    <row r="699" spans="1:10" x14ac:dyDescent="0.25">
      <c r="A699" s="36"/>
      <c r="B699" s="36"/>
      <c r="C699" s="36"/>
      <c r="D699" s="36"/>
      <c r="E699" s="36" t="s">
        <v>44</v>
      </c>
      <c r="F699" s="37">
        <v>4.71</v>
      </c>
      <c r="G699" s="36" t="s">
        <v>45</v>
      </c>
      <c r="H699" s="37">
        <v>0</v>
      </c>
      <c r="I699" s="36" t="s">
        <v>46</v>
      </c>
      <c r="J699" s="37">
        <v>4.71</v>
      </c>
    </row>
    <row r="700" spans="1:10" x14ac:dyDescent="0.25">
      <c r="A700" s="36"/>
      <c r="B700" s="36"/>
      <c r="C700" s="36"/>
      <c r="D700" s="36"/>
      <c r="E700" s="36" t="s">
        <v>47</v>
      </c>
      <c r="F700" s="37">
        <v>2.29</v>
      </c>
      <c r="G700" s="36"/>
      <c r="H700" s="85" t="s">
        <v>48</v>
      </c>
      <c r="I700" s="85"/>
      <c r="J700" s="37">
        <v>12.32</v>
      </c>
    </row>
    <row r="701" spans="1:10" ht="30" customHeight="1" x14ac:dyDescent="0.25">
      <c r="A701" s="31"/>
      <c r="B701" s="31"/>
      <c r="C701" s="31"/>
      <c r="D701" s="31"/>
      <c r="E701" s="31"/>
      <c r="F701" s="31"/>
      <c r="G701" s="31" t="s">
        <v>49</v>
      </c>
      <c r="H701" s="33">
        <v>20</v>
      </c>
      <c r="I701" s="31" t="s">
        <v>50</v>
      </c>
      <c r="J701" s="32">
        <v>246.4</v>
      </c>
    </row>
    <row r="702" spans="1:10" ht="1.0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8" customHeight="1" x14ac:dyDescent="0.25">
      <c r="A703" s="2" t="s">
        <v>701</v>
      </c>
      <c r="B703" s="4" t="s">
        <v>12</v>
      </c>
      <c r="C703" s="2" t="s">
        <v>13</v>
      </c>
      <c r="D703" s="2" t="s">
        <v>14</v>
      </c>
      <c r="E703" s="81" t="s">
        <v>15</v>
      </c>
      <c r="F703" s="81"/>
      <c r="G703" s="3" t="s">
        <v>16</v>
      </c>
      <c r="H703" s="4" t="s">
        <v>17</v>
      </c>
      <c r="I703" s="4" t="s">
        <v>18</v>
      </c>
      <c r="J703" s="4" t="s">
        <v>19</v>
      </c>
    </row>
    <row r="704" spans="1:10" ht="52.05" customHeight="1" x14ac:dyDescent="0.25">
      <c r="A704" s="8" t="s">
        <v>20</v>
      </c>
      <c r="B704" s="10" t="s">
        <v>702</v>
      </c>
      <c r="C704" s="8" t="s">
        <v>22</v>
      </c>
      <c r="D704" s="8" t="s">
        <v>703</v>
      </c>
      <c r="E704" s="82" t="s">
        <v>147</v>
      </c>
      <c r="F704" s="82"/>
      <c r="G704" s="9" t="s">
        <v>56</v>
      </c>
      <c r="H704" s="12">
        <v>1</v>
      </c>
      <c r="I704" s="11">
        <v>10.26</v>
      </c>
      <c r="J704" s="11">
        <v>10.26</v>
      </c>
    </row>
    <row r="705" spans="1:10" ht="25.95" customHeight="1" x14ac:dyDescent="0.25">
      <c r="A705" s="14" t="s">
        <v>26</v>
      </c>
      <c r="B705" s="16" t="s">
        <v>451</v>
      </c>
      <c r="C705" s="14" t="s">
        <v>22</v>
      </c>
      <c r="D705" s="14" t="s">
        <v>452</v>
      </c>
      <c r="E705" s="83" t="s">
        <v>24</v>
      </c>
      <c r="F705" s="83"/>
      <c r="G705" s="15" t="s">
        <v>25</v>
      </c>
      <c r="H705" s="18">
        <v>3.4299999999999997E-2</v>
      </c>
      <c r="I705" s="17">
        <v>20.92</v>
      </c>
      <c r="J705" s="17">
        <v>0.71</v>
      </c>
    </row>
    <row r="706" spans="1:10" ht="25.95" customHeight="1" x14ac:dyDescent="0.25">
      <c r="A706" s="14" t="s">
        <v>26</v>
      </c>
      <c r="B706" s="16" t="s">
        <v>72</v>
      </c>
      <c r="C706" s="14" t="s">
        <v>22</v>
      </c>
      <c r="D706" s="14" t="s">
        <v>73</v>
      </c>
      <c r="E706" s="83" t="s">
        <v>24</v>
      </c>
      <c r="F706" s="83"/>
      <c r="G706" s="15" t="s">
        <v>25</v>
      </c>
      <c r="H706" s="18">
        <v>3.4299999999999997E-2</v>
      </c>
      <c r="I706" s="17">
        <v>25.55</v>
      </c>
      <c r="J706" s="17">
        <v>0.87</v>
      </c>
    </row>
    <row r="707" spans="1:10" ht="25.95" customHeight="1" x14ac:dyDescent="0.25">
      <c r="A707" s="19" t="s">
        <v>29</v>
      </c>
      <c r="B707" s="21" t="s">
        <v>704</v>
      </c>
      <c r="C707" s="19" t="s">
        <v>22</v>
      </c>
      <c r="D707" s="19" t="s">
        <v>705</v>
      </c>
      <c r="E707" s="84" t="s">
        <v>59</v>
      </c>
      <c r="F707" s="84"/>
      <c r="G707" s="20" t="s">
        <v>56</v>
      </c>
      <c r="H707" s="23">
        <v>2</v>
      </c>
      <c r="I707" s="22">
        <v>1.69</v>
      </c>
      <c r="J707" s="22">
        <v>3.38</v>
      </c>
    </row>
    <row r="708" spans="1:10" ht="25.95" customHeight="1" x14ac:dyDescent="0.25">
      <c r="A708" s="19" t="s">
        <v>29</v>
      </c>
      <c r="B708" s="21" t="s">
        <v>706</v>
      </c>
      <c r="C708" s="19" t="s">
        <v>22</v>
      </c>
      <c r="D708" s="19" t="s">
        <v>707</v>
      </c>
      <c r="E708" s="84" t="s">
        <v>59</v>
      </c>
      <c r="F708" s="84"/>
      <c r="G708" s="20" t="s">
        <v>56</v>
      </c>
      <c r="H708" s="23">
        <v>1</v>
      </c>
      <c r="I708" s="22">
        <v>3.72</v>
      </c>
      <c r="J708" s="22">
        <v>3.72</v>
      </c>
    </row>
    <row r="709" spans="1:10" ht="39" customHeight="1" x14ac:dyDescent="0.25">
      <c r="A709" s="19" t="s">
        <v>29</v>
      </c>
      <c r="B709" s="21" t="s">
        <v>679</v>
      </c>
      <c r="C709" s="19" t="s">
        <v>22</v>
      </c>
      <c r="D709" s="19" t="s">
        <v>680</v>
      </c>
      <c r="E709" s="84" t="s">
        <v>59</v>
      </c>
      <c r="F709" s="84"/>
      <c r="G709" s="20" t="s">
        <v>56</v>
      </c>
      <c r="H709" s="23">
        <v>0.05</v>
      </c>
      <c r="I709" s="22">
        <v>31.75</v>
      </c>
      <c r="J709" s="22">
        <v>1.58</v>
      </c>
    </row>
    <row r="710" spans="1:10" x14ac:dyDescent="0.25">
      <c r="A710" s="36"/>
      <c r="B710" s="36"/>
      <c r="C710" s="36"/>
      <c r="D710" s="36"/>
      <c r="E710" s="36" t="s">
        <v>44</v>
      </c>
      <c r="F710" s="37">
        <v>1.26</v>
      </c>
      <c r="G710" s="36" t="s">
        <v>45</v>
      </c>
      <c r="H710" s="37">
        <v>0</v>
      </c>
      <c r="I710" s="36" t="s">
        <v>46</v>
      </c>
      <c r="J710" s="37">
        <v>1.26</v>
      </c>
    </row>
    <row r="711" spans="1:10" x14ac:dyDescent="0.25">
      <c r="A711" s="36"/>
      <c r="B711" s="36"/>
      <c r="C711" s="36"/>
      <c r="D711" s="36"/>
      <c r="E711" s="36" t="s">
        <v>47</v>
      </c>
      <c r="F711" s="37">
        <v>2.34</v>
      </c>
      <c r="G711" s="36"/>
      <c r="H711" s="85" t="s">
        <v>48</v>
      </c>
      <c r="I711" s="85"/>
      <c r="J711" s="37">
        <v>12.6</v>
      </c>
    </row>
    <row r="712" spans="1:10" ht="30" customHeight="1" x14ac:dyDescent="0.25">
      <c r="A712" s="31"/>
      <c r="B712" s="31"/>
      <c r="C712" s="31"/>
      <c r="D712" s="31"/>
      <c r="E712" s="31"/>
      <c r="F712" s="31"/>
      <c r="G712" s="31" t="s">
        <v>49</v>
      </c>
      <c r="H712" s="33">
        <v>11</v>
      </c>
      <c r="I712" s="31" t="s">
        <v>50</v>
      </c>
      <c r="J712" s="32">
        <v>138.6</v>
      </c>
    </row>
    <row r="713" spans="1:10" ht="1.0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8" customHeight="1" x14ac:dyDescent="0.25">
      <c r="A714" s="2" t="s">
        <v>708</v>
      </c>
      <c r="B714" s="4" t="s">
        <v>12</v>
      </c>
      <c r="C714" s="2" t="s">
        <v>13</v>
      </c>
      <c r="D714" s="2" t="s">
        <v>14</v>
      </c>
      <c r="E714" s="81" t="s">
        <v>15</v>
      </c>
      <c r="F714" s="81"/>
      <c r="G714" s="3" t="s">
        <v>16</v>
      </c>
      <c r="H714" s="4" t="s">
        <v>17</v>
      </c>
      <c r="I714" s="4" t="s">
        <v>18</v>
      </c>
      <c r="J714" s="4" t="s">
        <v>19</v>
      </c>
    </row>
    <row r="715" spans="1:10" ht="52.05" customHeight="1" x14ac:dyDescent="0.25">
      <c r="A715" s="8" t="s">
        <v>20</v>
      </c>
      <c r="B715" s="10" t="s">
        <v>709</v>
      </c>
      <c r="C715" s="8" t="s">
        <v>22</v>
      </c>
      <c r="D715" s="8" t="s">
        <v>710</v>
      </c>
      <c r="E715" s="82" t="s">
        <v>147</v>
      </c>
      <c r="F715" s="82"/>
      <c r="G715" s="9" t="s">
        <v>56</v>
      </c>
      <c r="H715" s="12">
        <v>1</v>
      </c>
      <c r="I715" s="11">
        <v>9.5500000000000007</v>
      </c>
      <c r="J715" s="11">
        <v>9.5500000000000007</v>
      </c>
    </row>
    <row r="716" spans="1:10" ht="25.95" customHeight="1" x14ac:dyDescent="0.25">
      <c r="A716" s="14" t="s">
        <v>26</v>
      </c>
      <c r="B716" s="16" t="s">
        <v>451</v>
      </c>
      <c r="C716" s="14" t="s">
        <v>22</v>
      </c>
      <c r="D716" s="14" t="s">
        <v>452</v>
      </c>
      <c r="E716" s="83" t="s">
        <v>24</v>
      </c>
      <c r="F716" s="83"/>
      <c r="G716" s="15" t="s">
        <v>25</v>
      </c>
      <c r="H716" s="18">
        <v>3.4299999999999997E-2</v>
      </c>
      <c r="I716" s="17">
        <v>20.92</v>
      </c>
      <c r="J716" s="17">
        <v>0.71</v>
      </c>
    </row>
    <row r="717" spans="1:10" ht="25.95" customHeight="1" x14ac:dyDescent="0.25">
      <c r="A717" s="14" t="s">
        <v>26</v>
      </c>
      <c r="B717" s="16" t="s">
        <v>72</v>
      </c>
      <c r="C717" s="14" t="s">
        <v>22</v>
      </c>
      <c r="D717" s="14" t="s">
        <v>73</v>
      </c>
      <c r="E717" s="83" t="s">
        <v>24</v>
      </c>
      <c r="F717" s="83"/>
      <c r="G717" s="15" t="s">
        <v>25</v>
      </c>
      <c r="H717" s="18">
        <v>3.4299999999999997E-2</v>
      </c>
      <c r="I717" s="17">
        <v>25.55</v>
      </c>
      <c r="J717" s="17">
        <v>0.87</v>
      </c>
    </row>
    <row r="718" spans="1:10" ht="25.95" customHeight="1" x14ac:dyDescent="0.25">
      <c r="A718" s="19" t="s">
        <v>29</v>
      </c>
      <c r="B718" s="21" t="s">
        <v>704</v>
      </c>
      <c r="C718" s="19" t="s">
        <v>22</v>
      </c>
      <c r="D718" s="19" t="s">
        <v>705</v>
      </c>
      <c r="E718" s="84" t="s">
        <v>59</v>
      </c>
      <c r="F718" s="84"/>
      <c r="G718" s="20" t="s">
        <v>56</v>
      </c>
      <c r="H718" s="23">
        <v>2</v>
      </c>
      <c r="I718" s="22">
        <v>1.69</v>
      </c>
      <c r="J718" s="22">
        <v>3.38</v>
      </c>
    </row>
    <row r="719" spans="1:10" ht="25.95" customHeight="1" x14ac:dyDescent="0.25">
      <c r="A719" s="19" t="s">
        <v>29</v>
      </c>
      <c r="B719" s="21" t="s">
        <v>711</v>
      </c>
      <c r="C719" s="19" t="s">
        <v>22</v>
      </c>
      <c r="D719" s="19" t="s">
        <v>712</v>
      </c>
      <c r="E719" s="84" t="s">
        <v>59</v>
      </c>
      <c r="F719" s="84"/>
      <c r="G719" s="20" t="s">
        <v>56</v>
      </c>
      <c r="H719" s="23">
        <v>1</v>
      </c>
      <c r="I719" s="22">
        <v>3.01</v>
      </c>
      <c r="J719" s="22">
        <v>3.01</v>
      </c>
    </row>
    <row r="720" spans="1:10" ht="39" customHeight="1" x14ac:dyDescent="0.25">
      <c r="A720" s="19" t="s">
        <v>29</v>
      </c>
      <c r="B720" s="21" t="s">
        <v>679</v>
      </c>
      <c r="C720" s="19" t="s">
        <v>22</v>
      </c>
      <c r="D720" s="19" t="s">
        <v>680</v>
      </c>
      <c r="E720" s="84" t="s">
        <v>59</v>
      </c>
      <c r="F720" s="84"/>
      <c r="G720" s="20" t="s">
        <v>56</v>
      </c>
      <c r="H720" s="23">
        <v>0.05</v>
      </c>
      <c r="I720" s="22">
        <v>31.75</v>
      </c>
      <c r="J720" s="22">
        <v>1.58</v>
      </c>
    </row>
    <row r="721" spans="1:10" x14ac:dyDescent="0.25">
      <c r="A721" s="36"/>
      <c r="B721" s="36"/>
      <c r="C721" s="36"/>
      <c r="D721" s="36"/>
      <c r="E721" s="36" t="s">
        <v>44</v>
      </c>
      <c r="F721" s="37">
        <v>1.26</v>
      </c>
      <c r="G721" s="36" t="s">
        <v>45</v>
      </c>
      <c r="H721" s="37">
        <v>0</v>
      </c>
      <c r="I721" s="36" t="s">
        <v>46</v>
      </c>
      <c r="J721" s="37">
        <v>1.26</v>
      </c>
    </row>
    <row r="722" spans="1:10" x14ac:dyDescent="0.25">
      <c r="A722" s="36"/>
      <c r="B722" s="36"/>
      <c r="C722" s="36"/>
      <c r="D722" s="36"/>
      <c r="E722" s="36" t="s">
        <v>47</v>
      </c>
      <c r="F722" s="37">
        <v>2.1800000000000002</v>
      </c>
      <c r="G722" s="36"/>
      <c r="H722" s="85" t="s">
        <v>48</v>
      </c>
      <c r="I722" s="85"/>
      <c r="J722" s="37">
        <v>11.73</v>
      </c>
    </row>
    <row r="723" spans="1:10" ht="30" customHeight="1" x14ac:dyDescent="0.25">
      <c r="A723" s="31"/>
      <c r="B723" s="31"/>
      <c r="C723" s="31"/>
      <c r="D723" s="31"/>
      <c r="E723" s="31"/>
      <c r="F723" s="31"/>
      <c r="G723" s="31" t="s">
        <v>49</v>
      </c>
      <c r="H723" s="33">
        <v>2</v>
      </c>
      <c r="I723" s="31" t="s">
        <v>50</v>
      </c>
      <c r="J723" s="32">
        <v>23.46</v>
      </c>
    </row>
    <row r="724" spans="1:10" ht="1.0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8" customHeight="1" x14ac:dyDescent="0.25">
      <c r="A725" s="2" t="s">
        <v>713</v>
      </c>
      <c r="B725" s="4" t="s">
        <v>12</v>
      </c>
      <c r="C725" s="2" t="s">
        <v>13</v>
      </c>
      <c r="D725" s="2" t="s">
        <v>14</v>
      </c>
      <c r="E725" s="81" t="s">
        <v>15</v>
      </c>
      <c r="F725" s="81"/>
      <c r="G725" s="3" t="s">
        <v>16</v>
      </c>
      <c r="H725" s="4" t="s">
        <v>17</v>
      </c>
      <c r="I725" s="4" t="s">
        <v>18</v>
      </c>
      <c r="J725" s="4" t="s">
        <v>19</v>
      </c>
    </row>
    <row r="726" spans="1:10" ht="52.05" customHeight="1" x14ac:dyDescent="0.25">
      <c r="A726" s="8" t="s">
        <v>20</v>
      </c>
      <c r="B726" s="10" t="s">
        <v>714</v>
      </c>
      <c r="C726" s="8" t="s">
        <v>22</v>
      </c>
      <c r="D726" s="8" t="s">
        <v>715</v>
      </c>
      <c r="E726" s="82" t="s">
        <v>147</v>
      </c>
      <c r="F726" s="82"/>
      <c r="G726" s="9" t="s">
        <v>56</v>
      </c>
      <c r="H726" s="12">
        <v>1</v>
      </c>
      <c r="I726" s="11">
        <v>27.58</v>
      </c>
      <c r="J726" s="11">
        <v>27.58</v>
      </c>
    </row>
    <row r="727" spans="1:10" ht="25.95" customHeight="1" x14ac:dyDescent="0.25">
      <c r="A727" s="14" t="s">
        <v>26</v>
      </c>
      <c r="B727" s="16" t="s">
        <v>451</v>
      </c>
      <c r="C727" s="14" t="s">
        <v>22</v>
      </c>
      <c r="D727" s="14" t="s">
        <v>452</v>
      </c>
      <c r="E727" s="83" t="s">
        <v>24</v>
      </c>
      <c r="F727" s="83"/>
      <c r="G727" s="15" t="s">
        <v>25</v>
      </c>
      <c r="H727" s="18">
        <v>0.19259999999999999</v>
      </c>
      <c r="I727" s="17">
        <v>20.92</v>
      </c>
      <c r="J727" s="17">
        <v>4.0199999999999996</v>
      </c>
    </row>
    <row r="728" spans="1:10" ht="25.95" customHeight="1" x14ac:dyDescent="0.25">
      <c r="A728" s="14" t="s">
        <v>26</v>
      </c>
      <c r="B728" s="16" t="s">
        <v>72</v>
      </c>
      <c r="C728" s="14" t="s">
        <v>22</v>
      </c>
      <c r="D728" s="14" t="s">
        <v>73</v>
      </c>
      <c r="E728" s="83" t="s">
        <v>24</v>
      </c>
      <c r="F728" s="83"/>
      <c r="G728" s="15" t="s">
        <v>25</v>
      </c>
      <c r="H728" s="18">
        <v>0.19259999999999999</v>
      </c>
      <c r="I728" s="17">
        <v>25.55</v>
      </c>
      <c r="J728" s="17">
        <v>4.92</v>
      </c>
    </row>
    <row r="729" spans="1:10" ht="25.95" customHeight="1" x14ac:dyDescent="0.25">
      <c r="A729" s="19" t="s">
        <v>29</v>
      </c>
      <c r="B729" s="21" t="s">
        <v>675</v>
      </c>
      <c r="C729" s="19" t="s">
        <v>22</v>
      </c>
      <c r="D729" s="19" t="s">
        <v>676</v>
      </c>
      <c r="E729" s="84" t="s">
        <v>59</v>
      </c>
      <c r="F729" s="84"/>
      <c r="G729" s="20" t="s">
        <v>56</v>
      </c>
      <c r="H729" s="23">
        <v>2</v>
      </c>
      <c r="I729" s="22">
        <v>3</v>
      </c>
      <c r="J729" s="22">
        <v>6</v>
      </c>
    </row>
    <row r="730" spans="1:10" ht="25.95" customHeight="1" x14ac:dyDescent="0.25">
      <c r="A730" s="19" t="s">
        <v>29</v>
      </c>
      <c r="B730" s="21" t="s">
        <v>716</v>
      </c>
      <c r="C730" s="19" t="s">
        <v>22</v>
      </c>
      <c r="D730" s="19" t="s">
        <v>717</v>
      </c>
      <c r="E730" s="84" t="s">
        <v>59</v>
      </c>
      <c r="F730" s="84"/>
      <c r="G730" s="20" t="s">
        <v>56</v>
      </c>
      <c r="H730" s="23">
        <v>1</v>
      </c>
      <c r="I730" s="22">
        <v>8.99</v>
      </c>
      <c r="J730" s="22">
        <v>8.99</v>
      </c>
    </row>
    <row r="731" spans="1:10" ht="39" customHeight="1" x14ac:dyDescent="0.25">
      <c r="A731" s="19" t="s">
        <v>29</v>
      </c>
      <c r="B731" s="21" t="s">
        <v>679</v>
      </c>
      <c r="C731" s="19" t="s">
        <v>22</v>
      </c>
      <c r="D731" s="19" t="s">
        <v>680</v>
      </c>
      <c r="E731" s="84" t="s">
        <v>59</v>
      </c>
      <c r="F731" s="84"/>
      <c r="G731" s="20" t="s">
        <v>56</v>
      </c>
      <c r="H731" s="23">
        <v>0.115</v>
      </c>
      <c r="I731" s="22">
        <v>31.75</v>
      </c>
      <c r="J731" s="22">
        <v>3.65</v>
      </c>
    </row>
    <row r="732" spans="1:10" x14ac:dyDescent="0.25">
      <c r="A732" s="36"/>
      <c r="B732" s="36"/>
      <c r="C732" s="36"/>
      <c r="D732" s="36"/>
      <c r="E732" s="36" t="s">
        <v>44</v>
      </c>
      <c r="F732" s="37">
        <v>7.15</v>
      </c>
      <c r="G732" s="36" t="s">
        <v>45</v>
      </c>
      <c r="H732" s="37">
        <v>0</v>
      </c>
      <c r="I732" s="36" t="s">
        <v>46</v>
      </c>
      <c r="J732" s="37">
        <v>7.15</v>
      </c>
    </row>
    <row r="733" spans="1:10" x14ac:dyDescent="0.25">
      <c r="A733" s="36"/>
      <c r="B733" s="36"/>
      <c r="C733" s="36"/>
      <c r="D733" s="36"/>
      <c r="E733" s="36" t="s">
        <v>47</v>
      </c>
      <c r="F733" s="37">
        <v>6.31</v>
      </c>
      <c r="G733" s="36"/>
      <c r="H733" s="85" t="s">
        <v>48</v>
      </c>
      <c r="I733" s="85"/>
      <c r="J733" s="37">
        <v>33.89</v>
      </c>
    </row>
    <row r="734" spans="1:10" ht="30" customHeight="1" x14ac:dyDescent="0.25">
      <c r="A734" s="31"/>
      <c r="B734" s="31"/>
      <c r="C734" s="31"/>
      <c r="D734" s="31"/>
      <c r="E734" s="31"/>
      <c r="F734" s="31"/>
      <c r="G734" s="31" t="s">
        <v>49</v>
      </c>
      <c r="H734" s="33">
        <v>2</v>
      </c>
      <c r="I734" s="31" t="s">
        <v>50</v>
      </c>
      <c r="J734" s="32">
        <v>67.78</v>
      </c>
    </row>
    <row r="735" spans="1:10" ht="1.0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8" customHeight="1" x14ac:dyDescent="0.25">
      <c r="A736" s="2" t="s">
        <v>718</v>
      </c>
      <c r="B736" s="4" t="s">
        <v>12</v>
      </c>
      <c r="C736" s="2" t="s">
        <v>13</v>
      </c>
      <c r="D736" s="2" t="s">
        <v>14</v>
      </c>
      <c r="E736" s="81" t="s">
        <v>15</v>
      </c>
      <c r="F736" s="81"/>
      <c r="G736" s="3" t="s">
        <v>16</v>
      </c>
      <c r="H736" s="4" t="s">
        <v>17</v>
      </c>
      <c r="I736" s="4" t="s">
        <v>18</v>
      </c>
      <c r="J736" s="4" t="s">
        <v>19</v>
      </c>
    </row>
    <row r="737" spans="1:10" ht="52.05" customHeight="1" x14ac:dyDescent="0.25">
      <c r="A737" s="8" t="s">
        <v>20</v>
      </c>
      <c r="B737" s="10" t="s">
        <v>719</v>
      </c>
      <c r="C737" s="8" t="s">
        <v>22</v>
      </c>
      <c r="D737" s="8" t="s">
        <v>720</v>
      </c>
      <c r="E737" s="82" t="s">
        <v>147</v>
      </c>
      <c r="F737" s="82"/>
      <c r="G737" s="9" t="s">
        <v>56</v>
      </c>
      <c r="H737" s="12">
        <v>1</v>
      </c>
      <c r="I737" s="11">
        <v>26.76</v>
      </c>
      <c r="J737" s="11">
        <v>26.76</v>
      </c>
    </row>
    <row r="738" spans="1:10" ht="25.95" customHeight="1" x14ac:dyDescent="0.25">
      <c r="A738" s="14" t="s">
        <v>26</v>
      </c>
      <c r="B738" s="16" t="s">
        <v>451</v>
      </c>
      <c r="C738" s="14" t="s">
        <v>22</v>
      </c>
      <c r="D738" s="14" t="s">
        <v>452</v>
      </c>
      <c r="E738" s="83" t="s">
        <v>24</v>
      </c>
      <c r="F738" s="83"/>
      <c r="G738" s="15" t="s">
        <v>25</v>
      </c>
      <c r="H738" s="18">
        <v>0.19259999999999999</v>
      </c>
      <c r="I738" s="17">
        <v>20.92</v>
      </c>
      <c r="J738" s="17">
        <v>4.0199999999999996</v>
      </c>
    </row>
    <row r="739" spans="1:10" ht="25.95" customHeight="1" x14ac:dyDescent="0.25">
      <c r="A739" s="14" t="s">
        <v>26</v>
      </c>
      <c r="B739" s="16" t="s">
        <v>72</v>
      </c>
      <c r="C739" s="14" t="s">
        <v>22</v>
      </c>
      <c r="D739" s="14" t="s">
        <v>73</v>
      </c>
      <c r="E739" s="83" t="s">
        <v>24</v>
      </c>
      <c r="F739" s="83"/>
      <c r="G739" s="15" t="s">
        <v>25</v>
      </c>
      <c r="H739" s="18">
        <v>0.19259999999999999</v>
      </c>
      <c r="I739" s="17">
        <v>25.55</v>
      </c>
      <c r="J739" s="17">
        <v>4.92</v>
      </c>
    </row>
    <row r="740" spans="1:10" ht="25.95" customHeight="1" x14ac:dyDescent="0.25">
      <c r="A740" s="19" t="s">
        <v>29</v>
      </c>
      <c r="B740" s="21" t="s">
        <v>675</v>
      </c>
      <c r="C740" s="19" t="s">
        <v>22</v>
      </c>
      <c r="D740" s="19" t="s">
        <v>676</v>
      </c>
      <c r="E740" s="84" t="s">
        <v>59</v>
      </c>
      <c r="F740" s="84"/>
      <c r="G740" s="20" t="s">
        <v>56</v>
      </c>
      <c r="H740" s="23">
        <v>2</v>
      </c>
      <c r="I740" s="22">
        <v>3</v>
      </c>
      <c r="J740" s="22">
        <v>6</v>
      </c>
    </row>
    <row r="741" spans="1:10" ht="25.95" customHeight="1" x14ac:dyDescent="0.25">
      <c r="A741" s="19" t="s">
        <v>29</v>
      </c>
      <c r="B741" s="21" t="s">
        <v>721</v>
      </c>
      <c r="C741" s="19" t="s">
        <v>22</v>
      </c>
      <c r="D741" s="19" t="s">
        <v>722</v>
      </c>
      <c r="E741" s="84" t="s">
        <v>59</v>
      </c>
      <c r="F741" s="84"/>
      <c r="G741" s="20" t="s">
        <v>56</v>
      </c>
      <c r="H741" s="23">
        <v>1</v>
      </c>
      <c r="I741" s="22">
        <v>8.17</v>
      </c>
      <c r="J741" s="22">
        <v>8.17</v>
      </c>
    </row>
    <row r="742" spans="1:10" ht="39" customHeight="1" x14ac:dyDescent="0.25">
      <c r="A742" s="19" t="s">
        <v>29</v>
      </c>
      <c r="B742" s="21" t="s">
        <v>679</v>
      </c>
      <c r="C742" s="19" t="s">
        <v>22</v>
      </c>
      <c r="D742" s="19" t="s">
        <v>680</v>
      </c>
      <c r="E742" s="84" t="s">
        <v>59</v>
      </c>
      <c r="F742" s="84"/>
      <c r="G742" s="20" t="s">
        <v>56</v>
      </c>
      <c r="H742" s="23">
        <v>0.115</v>
      </c>
      <c r="I742" s="22">
        <v>31.75</v>
      </c>
      <c r="J742" s="22">
        <v>3.65</v>
      </c>
    </row>
    <row r="743" spans="1:10" x14ac:dyDescent="0.25">
      <c r="A743" s="36"/>
      <c r="B743" s="36"/>
      <c r="C743" s="36"/>
      <c r="D743" s="36"/>
      <c r="E743" s="36" t="s">
        <v>44</v>
      </c>
      <c r="F743" s="37">
        <v>7.15</v>
      </c>
      <c r="G743" s="36" t="s">
        <v>45</v>
      </c>
      <c r="H743" s="37">
        <v>0</v>
      </c>
      <c r="I743" s="36" t="s">
        <v>46</v>
      </c>
      <c r="J743" s="37">
        <v>7.15</v>
      </c>
    </row>
    <row r="744" spans="1:10" x14ac:dyDescent="0.25">
      <c r="A744" s="36"/>
      <c r="B744" s="36"/>
      <c r="C744" s="36"/>
      <c r="D744" s="36"/>
      <c r="E744" s="36" t="s">
        <v>47</v>
      </c>
      <c r="F744" s="37">
        <v>6.12</v>
      </c>
      <c r="G744" s="36"/>
      <c r="H744" s="85" t="s">
        <v>48</v>
      </c>
      <c r="I744" s="85"/>
      <c r="J744" s="37">
        <v>32.880000000000003</v>
      </c>
    </row>
    <row r="745" spans="1:10" ht="30" customHeight="1" x14ac:dyDescent="0.25">
      <c r="A745" s="31"/>
      <c r="B745" s="31"/>
      <c r="C745" s="31"/>
      <c r="D745" s="31"/>
      <c r="E745" s="31"/>
      <c r="F745" s="31"/>
      <c r="G745" s="31" t="s">
        <v>49</v>
      </c>
      <c r="H745" s="33">
        <v>7</v>
      </c>
      <c r="I745" s="31" t="s">
        <v>50</v>
      </c>
      <c r="J745" s="32">
        <v>230.16</v>
      </c>
    </row>
    <row r="746" spans="1:10" ht="1.0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8" customHeight="1" x14ac:dyDescent="0.25">
      <c r="A747" s="2" t="s">
        <v>723</v>
      </c>
      <c r="B747" s="4" t="s">
        <v>12</v>
      </c>
      <c r="C747" s="2" t="s">
        <v>13</v>
      </c>
      <c r="D747" s="2" t="s">
        <v>14</v>
      </c>
      <c r="E747" s="81" t="s">
        <v>15</v>
      </c>
      <c r="F747" s="81"/>
      <c r="G747" s="3" t="s">
        <v>16</v>
      </c>
      <c r="H747" s="4" t="s">
        <v>17</v>
      </c>
      <c r="I747" s="4" t="s">
        <v>18</v>
      </c>
      <c r="J747" s="4" t="s">
        <v>19</v>
      </c>
    </row>
    <row r="748" spans="1:10" ht="52.05" customHeight="1" x14ac:dyDescent="0.25">
      <c r="A748" s="8" t="s">
        <v>20</v>
      </c>
      <c r="B748" s="10" t="s">
        <v>724</v>
      </c>
      <c r="C748" s="8" t="s">
        <v>22</v>
      </c>
      <c r="D748" s="8" t="s">
        <v>725</v>
      </c>
      <c r="E748" s="82" t="s">
        <v>147</v>
      </c>
      <c r="F748" s="82"/>
      <c r="G748" s="9" t="s">
        <v>56</v>
      </c>
      <c r="H748" s="12">
        <v>1</v>
      </c>
      <c r="I748" s="11">
        <v>25.67</v>
      </c>
      <c r="J748" s="11">
        <v>25.67</v>
      </c>
    </row>
    <row r="749" spans="1:10" ht="25.95" customHeight="1" x14ac:dyDescent="0.25">
      <c r="A749" s="14" t="s">
        <v>26</v>
      </c>
      <c r="B749" s="16" t="s">
        <v>451</v>
      </c>
      <c r="C749" s="14" t="s">
        <v>22</v>
      </c>
      <c r="D749" s="14" t="s">
        <v>452</v>
      </c>
      <c r="E749" s="83" t="s">
        <v>24</v>
      </c>
      <c r="F749" s="83"/>
      <c r="G749" s="15" t="s">
        <v>25</v>
      </c>
      <c r="H749" s="18">
        <v>0.18390000000000001</v>
      </c>
      <c r="I749" s="17">
        <v>20.92</v>
      </c>
      <c r="J749" s="17">
        <v>3.84</v>
      </c>
    </row>
    <row r="750" spans="1:10" ht="25.95" customHeight="1" x14ac:dyDescent="0.25">
      <c r="A750" s="14" t="s">
        <v>26</v>
      </c>
      <c r="B750" s="16" t="s">
        <v>72</v>
      </c>
      <c r="C750" s="14" t="s">
        <v>22</v>
      </c>
      <c r="D750" s="14" t="s">
        <v>73</v>
      </c>
      <c r="E750" s="83" t="s">
        <v>24</v>
      </c>
      <c r="F750" s="83"/>
      <c r="G750" s="15" t="s">
        <v>25</v>
      </c>
      <c r="H750" s="18">
        <v>0.18390000000000001</v>
      </c>
      <c r="I750" s="17">
        <v>25.55</v>
      </c>
      <c r="J750" s="17">
        <v>4.6900000000000004</v>
      </c>
    </row>
    <row r="751" spans="1:10" ht="25.95" customHeight="1" x14ac:dyDescent="0.25">
      <c r="A751" s="19" t="s">
        <v>29</v>
      </c>
      <c r="B751" s="21" t="s">
        <v>704</v>
      </c>
      <c r="C751" s="19" t="s">
        <v>22</v>
      </c>
      <c r="D751" s="19" t="s">
        <v>705</v>
      </c>
      <c r="E751" s="84" t="s">
        <v>59</v>
      </c>
      <c r="F751" s="84"/>
      <c r="G751" s="20" t="s">
        <v>56</v>
      </c>
      <c r="H751" s="23">
        <v>3</v>
      </c>
      <c r="I751" s="22">
        <v>1.69</v>
      </c>
      <c r="J751" s="22">
        <v>5.07</v>
      </c>
    </row>
    <row r="752" spans="1:10" ht="25.95" customHeight="1" x14ac:dyDescent="0.25">
      <c r="A752" s="19" t="s">
        <v>29</v>
      </c>
      <c r="B752" s="21" t="s">
        <v>726</v>
      </c>
      <c r="C752" s="19" t="s">
        <v>22</v>
      </c>
      <c r="D752" s="19" t="s">
        <v>727</v>
      </c>
      <c r="E752" s="84" t="s">
        <v>59</v>
      </c>
      <c r="F752" s="84"/>
      <c r="G752" s="20" t="s">
        <v>56</v>
      </c>
      <c r="H752" s="23">
        <v>1</v>
      </c>
      <c r="I752" s="22">
        <v>9.69</v>
      </c>
      <c r="J752" s="22">
        <v>9.69</v>
      </c>
    </row>
    <row r="753" spans="1:10" ht="39" customHeight="1" x14ac:dyDescent="0.25">
      <c r="A753" s="19" t="s">
        <v>29</v>
      </c>
      <c r="B753" s="21" t="s">
        <v>679</v>
      </c>
      <c r="C753" s="19" t="s">
        <v>22</v>
      </c>
      <c r="D753" s="19" t="s">
        <v>680</v>
      </c>
      <c r="E753" s="84" t="s">
        <v>59</v>
      </c>
      <c r="F753" s="84"/>
      <c r="G753" s="20" t="s">
        <v>56</v>
      </c>
      <c r="H753" s="23">
        <v>7.4999999999999997E-2</v>
      </c>
      <c r="I753" s="22">
        <v>31.75</v>
      </c>
      <c r="J753" s="22">
        <v>2.38</v>
      </c>
    </row>
    <row r="754" spans="1:10" x14ac:dyDescent="0.25">
      <c r="A754" s="36"/>
      <c r="B754" s="36"/>
      <c r="C754" s="36"/>
      <c r="D754" s="36"/>
      <c r="E754" s="36" t="s">
        <v>44</v>
      </c>
      <c r="F754" s="37">
        <v>6.83</v>
      </c>
      <c r="G754" s="36" t="s">
        <v>45</v>
      </c>
      <c r="H754" s="37">
        <v>0</v>
      </c>
      <c r="I754" s="36" t="s">
        <v>46</v>
      </c>
      <c r="J754" s="37">
        <v>6.83</v>
      </c>
    </row>
    <row r="755" spans="1:10" x14ac:dyDescent="0.25">
      <c r="A755" s="36"/>
      <c r="B755" s="36"/>
      <c r="C755" s="36"/>
      <c r="D755" s="36"/>
      <c r="E755" s="36" t="s">
        <v>47</v>
      </c>
      <c r="F755" s="37">
        <v>5.87</v>
      </c>
      <c r="G755" s="36"/>
      <c r="H755" s="85" t="s">
        <v>48</v>
      </c>
      <c r="I755" s="85"/>
      <c r="J755" s="37">
        <v>31.54</v>
      </c>
    </row>
    <row r="756" spans="1:10" ht="30" customHeight="1" x14ac:dyDescent="0.25">
      <c r="A756" s="31"/>
      <c r="B756" s="31"/>
      <c r="C756" s="31"/>
      <c r="D756" s="31"/>
      <c r="E756" s="31"/>
      <c r="F756" s="31"/>
      <c r="G756" s="31" t="s">
        <v>49</v>
      </c>
      <c r="H756" s="33">
        <v>6</v>
      </c>
      <c r="I756" s="31" t="s">
        <v>50</v>
      </c>
      <c r="J756" s="32">
        <v>189.24</v>
      </c>
    </row>
    <row r="757" spans="1:10" ht="1.0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8" customHeight="1" x14ac:dyDescent="0.25">
      <c r="A758" s="2" t="s">
        <v>728</v>
      </c>
      <c r="B758" s="4" t="s">
        <v>12</v>
      </c>
      <c r="C758" s="2" t="s">
        <v>13</v>
      </c>
      <c r="D758" s="2" t="s">
        <v>14</v>
      </c>
      <c r="E758" s="81" t="s">
        <v>15</v>
      </c>
      <c r="F758" s="81"/>
      <c r="G758" s="3" t="s">
        <v>16</v>
      </c>
      <c r="H758" s="4" t="s">
        <v>17</v>
      </c>
      <c r="I758" s="4" t="s">
        <v>18</v>
      </c>
      <c r="J758" s="4" t="s">
        <v>19</v>
      </c>
    </row>
    <row r="759" spans="1:10" ht="52.05" customHeight="1" x14ac:dyDescent="0.25">
      <c r="A759" s="8" t="s">
        <v>20</v>
      </c>
      <c r="B759" s="10" t="s">
        <v>729</v>
      </c>
      <c r="C759" s="8" t="s">
        <v>22</v>
      </c>
      <c r="D759" s="8" t="s">
        <v>730</v>
      </c>
      <c r="E759" s="82" t="s">
        <v>147</v>
      </c>
      <c r="F759" s="82"/>
      <c r="G759" s="9" t="s">
        <v>56</v>
      </c>
      <c r="H759" s="12">
        <v>1</v>
      </c>
      <c r="I759" s="11">
        <v>50.01</v>
      </c>
      <c r="J759" s="11">
        <v>50.01</v>
      </c>
    </row>
    <row r="760" spans="1:10" ht="25.95" customHeight="1" x14ac:dyDescent="0.25">
      <c r="A760" s="14" t="s">
        <v>26</v>
      </c>
      <c r="B760" s="16" t="s">
        <v>451</v>
      </c>
      <c r="C760" s="14" t="s">
        <v>22</v>
      </c>
      <c r="D760" s="14" t="s">
        <v>452</v>
      </c>
      <c r="E760" s="83" t="s">
        <v>24</v>
      </c>
      <c r="F760" s="83"/>
      <c r="G760" s="15" t="s">
        <v>25</v>
      </c>
      <c r="H760" s="18">
        <v>0.25679999999999997</v>
      </c>
      <c r="I760" s="17">
        <v>20.92</v>
      </c>
      <c r="J760" s="17">
        <v>5.37</v>
      </c>
    </row>
    <row r="761" spans="1:10" ht="25.95" customHeight="1" x14ac:dyDescent="0.25">
      <c r="A761" s="14" t="s">
        <v>26</v>
      </c>
      <c r="B761" s="16" t="s">
        <v>72</v>
      </c>
      <c r="C761" s="14" t="s">
        <v>22</v>
      </c>
      <c r="D761" s="14" t="s">
        <v>73</v>
      </c>
      <c r="E761" s="83" t="s">
        <v>24</v>
      </c>
      <c r="F761" s="83"/>
      <c r="G761" s="15" t="s">
        <v>25</v>
      </c>
      <c r="H761" s="18">
        <v>0.25679999999999997</v>
      </c>
      <c r="I761" s="17">
        <v>25.55</v>
      </c>
      <c r="J761" s="17">
        <v>6.56</v>
      </c>
    </row>
    <row r="762" spans="1:10" ht="25.95" customHeight="1" x14ac:dyDescent="0.25">
      <c r="A762" s="19" t="s">
        <v>29</v>
      </c>
      <c r="B762" s="21" t="s">
        <v>675</v>
      </c>
      <c r="C762" s="19" t="s">
        <v>22</v>
      </c>
      <c r="D762" s="19" t="s">
        <v>676</v>
      </c>
      <c r="E762" s="84" t="s">
        <v>59</v>
      </c>
      <c r="F762" s="84"/>
      <c r="G762" s="20" t="s">
        <v>56</v>
      </c>
      <c r="H762" s="23">
        <v>3</v>
      </c>
      <c r="I762" s="22">
        <v>3</v>
      </c>
      <c r="J762" s="22">
        <v>9</v>
      </c>
    </row>
    <row r="763" spans="1:10" ht="25.95" customHeight="1" x14ac:dyDescent="0.25">
      <c r="A763" s="19" t="s">
        <v>29</v>
      </c>
      <c r="B763" s="21" t="s">
        <v>731</v>
      </c>
      <c r="C763" s="19" t="s">
        <v>22</v>
      </c>
      <c r="D763" s="19" t="s">
        <v>732</v>
      </c>
      <c r="E763" s="84" t="s">
        <v>59</v>
      </c>
      <c r="F763" s="84"/>
      <c r="G763" s="20" t="s">
        <v>56</v>
      </c>
      <c r="H763" s="23">
        <v>1</v>
      </c>
      <c r="I763" s="22">
        <v>23.61</v>
      </c>
      <c r="J763" s="22">
        <v>23.61</v>
      </c>
    </row>
    <row r="764" spans="1:10" ht="39" customHeight="1" x14ac:dyDescent="0.25">
      <c r="A764" s="19" t="s">
        <v>29</v>
      </c>
      <c r="B764" s="21" t="s">
        <v>679</v>
      </c>
      <c r="C764" s="19" t="s">
        <v>22</v>
      </c>
      <c r="D764" s="19" t="s">
        <v>680</v>
      </c>
      <c r="E764" s="84" t="s">
        <v>59</v>
      </c>
      <c r="F764" s="84"/>
      <c r="G764" s="20" t="s">
        <v>56</v>
      </c>
      <c r="H764" s="23">
        <v>0.17249999999999999</v>
      </c>
      <c r="I764" s="22">
        <v>31.75</v>
      </c>
      <c r="J764" s="22">
        <v>5.47</v>
      </c>
    </row>
    <row r="765" spans="1:10" x14ac:dyDescent="0.25">
      <c r="A765" s="36"/>
      <c r="B765" s="36"/>
      <c r="C765" s="36"/>
      <c r="D765" s="36"/>
      <c r="E765" s="36" t="s">
        <v>44</v>
      </c>
      <c r="F765" s="37">
        <v>9.5299999999999994</v>
      </c>
      <c r="G765" s="36" t="s">
        <v>45</v>
      </c>
      <c r="H765" s="37">
        <v>0</v>
      </c>
      <c r="I765" s="36" t="s">
        <v>46</v>
      </c>
      <c r="J765" s="37">
        <v>9.5299999999999994</v>
      </c>
    </row>
    <row r="766" spans="1:10" x14ac:dyDescent="0.25">
      <c r="A766" s="36"/>
      <c r="B766" s="36"/>
      <c r="C766" s="36"/>
      <c r="D766" s="36"/>
      <c r="E766" s="36" t="s">
        <v>47</v>
      </c>
      <c r="F766" s="37">
        <v>11.44</v>
      </c>
      <c r="G766" s="36"/>
      <c r="H766" s="85" t="s">
        <v>48</v>
      </c>
      <c r="I766" s="85"/>
      <c r="J766" s="37">
        <v>61.45</v>
      </c>
    </row>
    <row r="767" spans="1:10" ht="30" customHeight="1" x14ac:dyDescent="0.25">
      <c r="A767" s="31"/>
      <c r="B767" s="31"/>
      <c r="C767" s="31"/>
      <c r="D767" s="31"/>
      <c r="E767" s="31"/>
      <c r="F767" s="31"/>
      <c r="G767" s="31" t="s">
        <v>49</v>
      </c>
      <c r="H767" s="33">
        <v>19</v>
      </c>
      <c r="I767" s="31" t="s">
        <v>50</v>
      </c>
      <c r="J767" s="32">
        <v>1167.55</v>
      </c>
    </row>
    <row r="768" spans="1:10" ht="1.0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8" customHeight="1" x14ac:dyDescent="0.25">
      <c r="A769" s="2" t="s">
        <v>733</v>
      </c>
      <c r="B769" s="4" t="s">
        <v>12</v>
      </c>
      <c r="C769" s="2" t="s">
        <v>13</v>
      </c>
      <c r="D769" s="2" t="s">
        <v>14</v>
      </c>
      <c r="E769" s="81" t="s">
        <v>15</v>
      </c>
      <c r="F769" s="81"/>
      <c r="G769" s="3" t="s">
        <v>16</v>
      </c>
      <c r="H769" s="4" t="s">
        <v>17</v>
      </c>
      <c r="I769" s="4" t="s">
        <v>18</v>
      </c>
      <c r="J769" s="4" t="s">
        <v>19</v>
      </c>
    </row>
    <row r="770" spans="1:10" ht="52.05" customHeight="1" x14ac:dyDescent="0.25">
      <c r="A770" s="8" t="s">
        <v>20</v>
      </c>
      <c r="B770" s="10" t="s">
        <v>734</v>
      </c>
      <c r="C770" s="8" t="s">
        <v>22</v>
      </c>
      <c r="D770" s="8" t="s">
        <v>735</v>
      </c>
      <c r="E770" s="82" t="s">
        <v>147</v>
      </c>
      <c r="F770" s="82"/>
      <c r="G770" s="9" t="s">
        <v>56</v>
      </c>
      <c r="H770" s="12">
        <v>1</v>
      </c>
      <c r="I770" s="11">
        <v>9.1199999999999992</v>
      </c>
      <c r="J770" s="11">
        <v>9.1199999999999992</v>
      </c>
    </row>
    <row r="771" spans="1:10" ht="25.95" customHeight="1" x14ac:dyDescent="0.25">
      <c r="A771" s="14" t="s">
        <v>26</v>
      </c>
      <c r="B771" s="16" t="s">
        <v>451</v>
      </c>
      <c r="C771" s="14" t="s">
        <v>22</v>
      </c>
      <c r="D771" s="14" t="s">
        <v>452</v>
      </c>
      <c r="E771" s="83" t="s">
        <v>24</v>
      </c>
      <c r="F771" s="83"/>
      <c r="G771" s="15" t="s">
        <v>25</v>
      </c>
      <c r="H771" s="18">
        <v>9.1899999999999996E-2</v>
      </c>
      <c r="I771" s="17">
        <v>20.92</v>
      </c>
      <c r="J771" s="17">
        <v>1.92</v>
      </c>
    </row>
    <row r="772" spans="1:10" ht="25.95" customHeight="1" x14ac:dyDescent="0.25">
      <c r="A772" s="14" t="s">
        <v>26</v>
      </c>
      <c r="B772" s="16" t="s">
        <v>72</v>
      </c>
      <c r="C772" s="14" t="s">
        <v>22</v>
      </c>
      <c r="D772" s="14" t="s">
        <v>73</v>
      </c>
      <c r="E772" s="83" t="s">
        <v>24</v>
      </c>
      <c r="F772" s="83"/>
      <c r="G772" s="15" t="s">
        <v>25</v>
      </c>
      <c r="H772" s="18">
        <v>9.1899999999999996E-2</v>
      </c>
      <c r="I772" s="17">
        <v>25.55</v>
      </c>
      <c r="J772" s="17">
        <v>2.34</v>
      </c>
    </row>
    <row r="773" spans="1:10" ht="24" customHeight="1" x14ac:dyDescent="0.25">
      <c r="A773" s="19" t="s">
        <v>29</v>
      </c>
      <c r="B773" s="21" t="s">
        <v>462</v>
      </c>
      <c r="C773" s="19" t="s">
        <v>22</v>
      </c>
      <c r="D773" s="19" t="s">
        <v>463</v>
      </c>
      <c r="E773" s="84" t="s">
        <v>59</v>
      </c>
      <c r="F773" s="84"/>
      <c r="G773" s="20" t="s">
        <v>56</v>
      </c>
      <c r="H773" s="23">
        <v>7.3000000000000001E-3</v>
      </c>
      <c r="I773" s="22">
        <v>76.94</v>
      </c>
      <c r="J773" s="22">
        <v>0.56000000000000005</v>
      </c>
    </row>
    <row r="774" spans="1:10" ht="25.95" customHeight="1" x14ac:dyDescent="0.25">
      <c r="A774" s="19" t="s">
        <v>29</v>
      </c>
      <c r="B774" s="21" t="s">
        <v>736</v>
      </c>
      <c r="C774" s="19" t="s">
        <v>22</v>
      </c>
      <c r="D774" s="19" t="s">
        <v>737</v>
      </c>
      <c r="E774" s="84" t="s">
        <v>59</v>
      </c>
      <c r="F774" s="84"/>
      <c r="G774" s="20" t="s">
        <v>56</v>
      </c>
      <c r="H774" s="23">
        <v>1</v>
      </c>
      <c r="I774" s="22">
        <v>3.25</v>
      </c>
      <c r="J774" s="22">
        <v>3.25</v>
      </c>
    </row>
    <row r="775" spans="1:10" ht="25.95" customHeight="1" x14ac:dyDescent="0.25">
      <c r="A775" s="19" t="s">
        <v>29</v>
      </c>
      <c r="B775" s="21" t="s">
        <v>466</v>
      </c>
      <c r="C775" s="19" t="s">
        <v>22</v>
      </c>
      <c r="D775" s="19" t="s">
        <v>467</v>
      </c>
      <c r="E775" s="84" t="s">
        <v>59</v>
      </c>
      <c r="F775" s="84"/>
      <c r="G775" s="20" t="s">
        <v>56</v>
      </c>
      <c r="H775" s="23">
        <v>1.0999999999999999E-2</v>
      </c>
      <c r="I775" s="22">
        <v>87.17</v>
      </c>
      <c r="J775" s="22">
        <v>0.95</v>
      </c>
    </row>
    <row r="776" spans="1:10" ht="24" customHeight="1" x14ac:dyDescent="0.25">
      <c r="A776" s="19" t="s">
        <v>29</v>
      </c>
      <c r="B776" s="21" t="s">
        <v>468</v>
      </c>
      <c r="C776" s="19" t="s">
        <v>22</v>
      </c>
      <c r="D776" s="19" t="s">
        <v>469</v>
      </c>
      <c r="E776" s="84" t="s">
        <v>59</v>
      </c>
      <c r="F776" s="84"/>
      <c r="G776" s="20" t="s">
        <v>56</v>
      </c>
      <c r="H776" s="23">
        <v>3.9E-2</v>
      </c>
      <c r="I776" s="22">
        <v>2.75</v>
      </c>
      <c r="J776" s="22">
        <v>0.1</v>
      </c>
    </row>
    <row r="777" spans="1:10" x14ac:dyDescent="0.25">
      <c r="A777" s="36"/>
      <c r="B777" s="36"/>
      <c r="C777" s="36"/>
      <c r="D777" s="36"/>
      <c r="E777" s="36" t="s">
        <v>44</v>
      </c>
      <c r="F777" s="37">
        <v>3.4</v>
      </c>
      <c r="G777" s="36" t="s">
        <v>45</v>
      </c>
      <c r="H777" s="37">
        <v>0</v>
      </c>
      <c r="I777" s="36" t="s">
        <v>46</v>
      </c>
      <c r="J777" s="37">
        <v>3.4</v>
      </c>
    </row>
    <row r="778" spans="1:10" x14ac:dyDescent="0.25">
      <c r="A778" s="36"/>
      <c r="B778" s="36"/>
      <c r="C778" s="36"/>
      <c r="D778" s="36"/>
      <c r="E778" s="36" t="s">
        <v>47</v>
      </c>
      <c r="F778" s="37">
        <v>2.08</v>
      </c>
      <c r="G778" s="36"/>
      <c r="H778" s="85" t="s">
        <v>48</v>
      </c>
      <c r="I778" s="85"/>
      <c r="J778" s="37">
        <v>11.2</v>
      </c>
    </row>
    <row r="779" spans="1:10" ht="30" customHeight="1" x14ac:dyDescent="0.25">
      <c r="A779" s="31"/>
      <c r="B779" s="31"/>
      <c r="C779" s="31"/>
      <c r="D779" s="31"/>
      <c r="E779" s="31"/>
      <c r="F779" s="31"/>
      <c r="G779" s="31" t="s">
        <v>49</v>
      </c>
      <c r="H779" s="33">
        <v>20</v>
      </c>
      <c r="I779" s="31" t="s">
        <v>50</v>
      </c>
      <c r="J779" s="32">
        <v>224</v>
      </c>
    </row>
    <row r="780" spans="1:10" ht="1.0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8" customHeight="1" x14ac:dyDescent="0.25">
      <c r="A781" s="2" t="s">
        <v>738</v>
      </c>
      <c r="B781" s="4" t="s">
        <v>12</v>
      </c>
      <c r="C781" s="2" t="s">
        <v>13</v>
      </c>
      <c r="D781" s="2" t="s">
        <v>14</v>
      </c>
      <c r="E781" s="81" t="s">
        <v>15</v>
      </c>
      <c r="F781" s="81"/>
      <c r="G781" s="3" t="s">
        <v>16</v>
      </c>
      <c r="H781" s="4" t="s">
        <v>17</v>
      </c>
      <c r="I781" s="4" t="s">
        <v>18</v>
      </c>
      <c r="J781" s="4" t="s">
        <v>19</v>
      </c>
    </row>
    <row r="782" spans="1:10" ht="52.05" customHeight="1" x14ac:dyDescent="0.25">
      <c r="A782" s="8" t="s">
        <v>20</v>
      </c>
      <c r="B782" s="10" t="s">
        <v>739</v>
      </c>
      <c r="C782" s="8" t="s">
        <v>22</v>
      </c>
      <c r="D782" s="8" t="s">
        <v>740</v>
      </c>
      <c r="E782" s="82" t="s">
        <v>147</v>
      </c>
      <c r="F782" s="82"/>
      <c r="G782" s="9" t="s">
        <v>56</v>
      </c>
      <c r="H782" s="12">
        <v>1</v>
      </c>
      <c r="I782" s="11">
        <v>17.77</v>
      </c>
      <c r="J782" s="11">
        <v>17.77</v>
      </c>
    </row>
    <row r="783" spans="1:10" ht="25.95" customHeight="1" x14ac:dyDescent="0.25">
      <c r="A783" s="14" t="s">
        <v>26</v>
      </c>
      <c r="B783" s="16" t="s">
        <v>451</v>
      </c>
      <c r="C783" s="14" t="s">
        <v>22</v>
      </c>
      <c r="D783" s="14" t="s">
        <v>452</v>
      </c>
      <c r="E783" s="83" t="s">
        <v>24</v>
      </c>
      <c r="F783" s="83"/>
      <c r="G783" s="15" t="s">
        <v>25</v>
      </c>
      <c r="H783" s="18">
        <v>0.12839999999999999</v>
      </c>
      <c r="I783" s="17">
        <v>20.92</v>
      </c>
      <c r="J783" s="17">
        <v>2.68</v>
      </c>
    </row>
    <row r="784" spans="1:10" ht="25.95" customHeight="1" x14ac:dyDescent="0.25">
      <c r="A784" s="14" t="s">
        <v>26</v>
      </c>
      <c r="B784" s="16" t="s">
        <v>72</v>
      </c>
      <c r="C784" s="14" t="s">
        <v>22</v>
      </c>
      <c r="D784" s="14" t="s">
        <v>73</v>
      </c>
      <c r="E784" s="83" t="s">
        <v>24</v>
      </c>
      <c r="F784" s="83"/>
      <c r="G784" s="15" t="s">
        <v>25</v>
      </c>
      <c r="H784" s="18">
        <v>0.12839999999999999</v>
      </c>
      <c r="I784" s="17">
        <v>25.55</v>
      </c>
      <c r="J784" s="17">
        <v>3.28</v>
      </c>
    </row>
    <row r="785" spans="1:10" ht="24" customHeight="1" x14ac:dyDescent="0.25">
      <c r="A785" s="19" t="s">
        <v>29</v>
      </c>
      <c r="B785" s="21" t="s">
        <v>462</v>
      </c>
      <c r="C785" s="19" t="s">
        <v>22</v>
      </c>
      <c r="D785" s="19" t="s">
        <v>463</v>
      </c>
      <c r="E785" s="84" t="s">
        <v>59</v>
      </c>
      <c r="F785" s="84"/>
      <c r="G785" s="20" t="s">
        <v>56</v>
      </c>
      <c r="H785" s="23">
        <v>2.4500000000000001E-2</v>
      </c>
      <c r="I785" s="22">
        <v>76.94</v>
      </c>
      <c r="J785" s="22">
        <v>1.88</v>
      </c>
    </row>
    <row r="786" spans="1:10" ht="25.95" customHeight="1" x14ac:dyDescent="0.25">
      <c r="A786" s="19" t="s">
        <v>29</v>
      </c>
      <c r="B786" s="21" t="s">
        <v>741</v>
      </c>
      <c r="C786" s="19" t="s">
        <v>22</v>
      </c>
      <c r="D786" s="19" t="s">
        <v>742</v>
      </c>
      <c r="E786" s="84" t="s">
        <v>59</v>
      </c>
      <c r="F786" s="84"/>
      <c r="G786" s="20" t="s">
        <v>56</v>
      </c>
      <c r="H786" s="23">
        <v>1</v>
      </c>
      <c r="I786" s="22">
        <v>6.44</v>
      </c>
      <c r="J786" s="22">
        <v>6.44</v>
      </c>
    </row>
    <row r="787" spans="1:10" ht="25.95" customHeight="1" x14ac:dyDescent="0.25">
      <c r="A787" s="19" t="s">
        <v>29</v>
      </c>
      <c r="B787" s="21" t="s">
        <v>466</v>
      </c>
      <c r="C787" s="19" t="s">
        <v>22</v>
      </c>
      <c r="D787" s="19" t="s">
        <v>467</v>
      </c>
      <c r="E787" s="84" t="s">
        <v>59</v>
      </c>
      <c r="F787" s="84"/>
      <c r="G787" s="20" t="s">
        <v>56</v>
      </c>
      <c r="H787" s="23">
        <v>0.04</v>
      </c>
      <c r="I787" s="22">
        <v>87.17</v>
      </c>
      <c r="J787" s="22">
        <v>3.48</v>
      </c>
    </row>
    <row r="788" spans="1:10" ht="24" customHeight="1" x14ac:dyDescent="0.25">
      <c r="A788" s="19" t="s">
        <v>29</v>
      </c>
      <c r="B788" s="21" t="s">
        <v>468</v>
      </c>
      <c r="C788" s="19" t="s">
        <v>22</v>
      </c>
      <c r="D788" s="19" t="s">
        <v>469</v>
      </c>
      <c r="E788" s="84" t="s">
        <v>59</v>
      </c>
      <c r="F788" s="84"/>
      <c r="G788" s="20" t="s">
        <v>56</v>
      </c>
      <c r="H788" s="23">
        <v>5.4000000000000003E-3</v>
      </c>
      <c r="I788" s="22">
        <v>2.75</v>
      </c>
      <c r="J788" s="22">
        <v>0.01</v>
      </c>
    </row>
    <row r="789" spans="1:10" x14ac:dyDescent="0.25">
      <c r="A789" s="36"/>
      <c r="B789" s="36"/>
      <c r="C789" s="36"/>
      <c r="D789" s="36"/>
      <c r="E789" s="36" t="s">
        <v>44</v>
      </c>
      <c r="F789" s="37">
        <v>4.76</v>
      </c>
      <c r="G789" s="36" t="s">
        <v>45</v>
      </c>
      <c r="H789" s="37">
        <v>0</v>
      </c>
      <c r="I789" s="36" t="s">
        <v>46</v>
      </c>
      <c r="J789" s="37">
        <v>4.76</v>
      </c>
    </row>
    <row r="790" spans="1:10" x14ac:dyDescent="0.25">
      <c r="A790" s="36"/>
      <c r="B790" s="36"/>
      <c r="C790" s="36"/>
      <c r="D790" s="36"/>
      <c r="E790" s="36" t="s">
        <v>47</v>
      </c>
      <c r="F790" s="37">
        <v>4.0599999999999996</v>
      </c>
      <c r="G790" s="36"/>
      <c r="H790" s="85" t="s">
        <v>48</v>
      </c>
      <c r="I790" s="85"/>
      <c r="J790" s="37">
        <v>21.83</v>
      </c>
    </row>
    <row r="791" spans="1:10" ht="30" customHeight="1" x14ac:dyDescent="0.25">
      <c r="A791" s="31"/>
      <c r="B791" s="31"/>
      <c r="C791" s="31"/>
      <c r="D791" s="31"/>
      <c r="E791" s="31"/>
      <c r="F791" s="31"/>
      <c r="G791" s="31" t="s">
        <v>49</v>
      </c>
      <c r="H791" s="33">
        <v>53</v>
      </c>
      <c r="I791" s="31" t="s">
        <v>50</v>
      </c>
      <c r="J791" s="32">
        <v>1156.99</v>
      </c>
    </row>
    <row r="792" spans="1:10" ht="1.0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8" customHeight="1" x14ac:dyDescent="0.25">
      <c r="A793" s="2" t="s">
        <v>743</v>
      </c>
      <c r="B793" s="4" t="s">
        <v>12</v>
      </c>
      <c r="C793" s="2" t="s">
        <v>13</v>
      </c>
      <c r="D793" s="2" t="s">
        <v>14</v>
      </c>
      <c r="E793" s="81" t="s">
        <v>15</v>
      </c>
      <c r="F793" s="81"/>
      <c r="G793" s="3" t="s">
        <v>16</v>
      </c>
      <c r="H793" s="4" t="s">
        <v>17</v>
      </c>
      <c r="I793" s="4" t="s">
        <v>18</v>
      </c>
      <c r="J793" s="4" t="s">
        <v>19</v>
      </c>
    </row>
    <row r="794" spans="1:10" ht="52.05" customHeight="1" x14ac:dyDescent="0.25">
      <c r="A794" s="8" t="s">
        <v>20</v>
      </c>
      <c r="B794" s="10" t="s">
        <v>744</v>
      </c>
      <c r="C794" s="8" t="s">
        <v>22</v>
      </c>
      <c r="D794" s="8" t="s">
        <v>745</v>
      </c>
      <c r="E794" s="82" t="s">
        <v>147</v>
      </c>
      <c r="F794" s="82"/>
      <c r="G794" s="9" t="s">
        <v>56</v>
      </c>
      <c r="H794" s="12">
        <v>1</v>
      </c>
      <c r="I794" s="11">
        <v>14.58</v>
      </c>
      <c r="J794" s="11">
        <v>14.58</v>
      </c>
    </row>
    <row r="795" spans="1:10" ht="25.95" customHeight="1" x14ac:dyDescent="0.25">
      <c r="A795" s="14" t="s">
        <v>26</v>
      </c>
      <c r="B795" s="16" t="s">
        <v>451</v>
      </c>
      <c r="C795" s="14" t="s">
        <v>22</v>
      </c>
      <c r="D795" s="14" t="s">
        <v>452</v>
      </c>
      <c r="E795" s="83" t="s">
        <v>24</v>
      </c>
      <c r="F795" s="83"/>
      <c r="G795" s="15" t="s">
        <v>25</v>
      </c>
      <c r="H795" s="18">
        <v>0.16930000000000001</v>
      </c>
      <c r="I795" s="17">
        <v>20.92</v>
      </c>
      <c r="J795" s="17">
        <v>3.54</v>
      </c>
    </row>
    <row r="796" spans="1:10" ht="25.95" customHeight="1" x14ac:dyDescent="0.25">
      <c r="A796" s="14" t="s">
        <v>26</v>
      </c>
      <c r="B796" s="16" t="s">
        <v>72</v>
      </c>
      <c r="C796" s="14" t="s">
        <v>22</v>
      </c>
      <c r="D796" s="14" t="s">
        <v>73</v>
      </c>
      <c r="E796" s="83" t="s">
        <v>24</v>
      </c>
      <c r="F796" s="83"/>
      <c r="G796" s="15" t="s">
        <v>25</v>
      </c>
      <c r="H796" s="18">
        <v>0.16930000000000001</v>
      </c>
      <c r="I796" s="17">
        <v>25.55</v>
      </c>
      <c r="J796" s="17">
        <v>4.32</v>
      </c>
    </row>
    <row r="797" spans="1:10" ht="24" customHeight="1" x14ac:dyDescent="0.25">
      <c r="A797" s="19" t="s">
        <v>29</v>
      </c>
      <c r="B797" s="21" t="s">
        <v>462</v>
      </c>
      <c r="C797" s="19" t="s">
        <v>22</v>
      </c>
      <c r="D797" s="19" t="s">
        <v>463</v>
      </c>
      <c r="E797" s="84" t="s">
        <v>59</v>
      </c>
      <c r="F797" s="84"/>
      <c r="G797" s="20" t="s">
        <v>56</v>
      </c>
      <c r="H797" s="23">
        <v>1.4800000000000001E-2</v>
      </c>
      <c r="I797" s="22">
        <v>76.94</v>
      </c>
      <c r="J797" s="22">
        <v>1.1299999999999999</v>
      </c>
    </row>
    <row r="798" spans="1:10" ht="25.95" customHeight="1" x14ac:dyDescent="0.25">
      <c r="A798" s="19" t="s">
        <v>29</v>
      </c>
      <c r="B798" s="21" t="s">
        <v>746</v>
      </c>
      <c r="C798" s="19" t="s">
        <v>22</v>
      </c>
      <c r="D798" s="19" t="s">
        <v>747</v>
      </c>
      <c r="E798" s="84" t="s">
        <v>59</v>
      </c>
      <c r="F798" s="84"/>
      <c r="G798" s="20" t="s">
        <v>56</v>
      </c>
      <c r="H798" s="23">
        <v>1</v>
      </c>
      <c r="I798" s="22">
        <v>3.61</v>
      </c>
      <c r="J798" s="22">
        <v>3.61</v>
      </c>
    </row>
    <row r="799" spans="1:10" ht="25.95" customHeight="1" x14ac:dyDescent="0.25">
      <c r="A799" s="19" t="s">
        <v>29</v>
      </c>
      <c r="B799" s="21" t="s">
        <v>466</v>
      </c>
      <c r="C799" s="19" t="s">
        <v>22</v>
      </c>
      <c r="D799" s="19" t="s">
        <v>467</v>
      </c>
      <c r="E799" s="84" t="s">
        <v>59</v>
      </c>
      <c r="F799" s="84"/>
      <c r="G799" s="20" t="s">
        <v>56</v>
      </c>
      <c r="H799" s="23">
        <v>2.2499999999999999E-2</v>
      </c>
      <c r="I799" s="22">
        <v>87.17</v>
      </c>
      <c r="J799" s="22">
        <v>1.96</v>
      </c>
    </row>
    <row r="800" spans="1:10" ht="24" customHeight="1" x14ac:dyDescent="0.25">
      <c r="A800" s="19" t="s">
        <v>29</v>
      </c>
      <c r="B800" s="21" t="s">
        <v>468</v>
      </c>
      <c r="C800" s="19" t="s">
        <v>22</v>
      </c>
      <c r="D800" s="19" t="s">
        <v>469</v>
      </c>
      <c r="E800" s="84" t="s">
        <v>59</v>
      </c>
      <c r="F800" s="84"/>
      <c r="G800" s="20" t="s">
        <v>56</v>
      </c>
      <c r="H800" s="23">
        <v>1.0699999999999999E-2</v>
      </c>
      <c r="I800" s="22">
        <v>2.75</v>
      </c>
      <c r="J800" s="22">
        <v>0.02</v>
      </c>
    </row>
    <row r="801" spans="1:10" x14ac:dyDescent="0.25">
      <c r="A801" s="36"/>
      <c r="B801" s="36"/>
      <c r="C801" s="36"/>
      <c r="D801" s="36"/>
      <c r="E801" s="36" t="s">
        <v>44</v>
      </c>
      <c r="F801" s="37">
        <v>6.28</v>
      </c>
      <c r="G801" s="36" t="s">
        <v>45</v>
      </c>
      <c r="H801" s="37">
        <v>0</v>
      </c>
      <c r="I801" s="36" t="s">
        <v>46</v>
      </c>
      <c r="J801" s="37">
        <v>6.28</v>
      </c>
    </row>
    <row r="802" spans="1:10" x14ac:dyDescent="0.25">
      <c r="A802" s="36"/>
      <c r="B802" s="36"/>
      <c r="C802" s="36"/>
      <c r="D802" s="36"/>
      <c r="E802" s="36" t="s">
        <v>47</v>
      </c>
      <c r="F802" s="37">
        <v>3.33</v>
      </c>
      <c r="G802" s="36"/>
      <c r="H802" s="85" t="s">
        <v>48</v>
      </c>
      <c r="I802" s="85"/>
      <c r="J802" s="37">
        <v>17.91</v>
      </c>
    </row>
    <row r="803" spans="1:10" ht="30" customHeight="1" x14ac:dyDescent="0.25">
      <c r="A803" s="31"/>
      <c r="B803" s="31"/>
      <c r="C803" s="31"/>
      <c r="D803" s="31"/>
      <c r="E803" s="31"/>
      <c r="F803" s="31"/>
      <c r="G803" s="31" t="s">
        <v>49</v>
      </c>
      <c r="H803" s="33">
        <v>1</v>
      </c>
      <c r="I803" s="31" t="s">
        <v>50</v>
      </c>
      <c r="J803" s="32">
        <v>17.91</v>
      </c>
    </row>
    <row r="804" spans="1:10" ht="1.0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8" customHeight="1" x14ac:dyDescent="0.25">
      <c r="A805" s="2" t="s">
        <v>748</v>
      </c>
      <c r="B805" s="4" t="s">
        <v>12</v>
      </c>
      <c r="C805" s="2" t="s">
        <v>13</v>
      </c>
      <c r="D805" s="2" t="s">
        <v>14</v>
      </c>
      <c r="E805" s="81" t="s">
        <v>15</v>
      </c>
      <c r="F805" s="81"/>
      <c r="G805" s="3" t="s">
        <v>16</v>
      </c>
      <c r="H805" s="4" t="s">
        <v>17</v>
      </c>
      <c r="I805" s="4" t="s">
        <v>18</v>
      </c>
      <c r="J805" s="4" t="s">
        <v>19</v>
      </c>
    </row>
    <row r="806" spans="1:10" ht="52.05" customHeight="1" x14ac:dyDescent="0.25">
      <c r="A806" s="8" t="s">
        <v>20</v>
      </c>
      <c r="B806" s="10" t="s">
        <v>749</v>
      </c>
      <c r="C806" s="8" t="s">
        <v>22</v>
      </c>
      <c r="D806" s="8" t="s">
        <v>750</v>
      </c>
      <c r="E806" s="82" t="s">
        <v>147</v>
      </c>
      <c r="F806" s="82"/>
      <c r="G806" s="9" t="s">
        <v>56</v>
      </c>
      <c r="H806" s="12">
        <v>1</v>
      </c>
      <c r="I806" s="11">
        <v>42.12</v>
      </c>
      <c r="J806" s="11">
        <v>42.12</v>
      </c>
    </row>
    <row r="807" spans="1:10" ht="25.95" customHeight="1" x14ac:dyDescent="0.25">
      <c r="A807" s="14" t="s">
        <v>26</v>
      </c>
      <c r="B807" s="16" t="s">
        <v>451</v>
      </c>
      <c r="C807" s="14" t="s">
        <v>22</v>
      </c>
      <c r="D807" s="14" t="s">
        <v>452</v>
      </c>
      <c r="E807" s="83" t="s">
        <v>24</v>
      </c>
      <c r="F807" s="83"/>
      <c r="G807" s="15" t="s">
        <v>25</v>
      </c>
      <c r="H807" s="18">
        <v>0.25679999999999997</v>
      </c>
      <c r="I807" s="17">
        <v>20.92</v>
      </c>
      <c r="J807" s="17">
        <v>5.37</v>
      </c>
    </row>
    <row r="808" spans="1:10" ht="25.95" customHeight="1" x14ac:dyDescent="0.25">
      <c r="A808" s="14" t="s">
        <v>26</v>
      </c>
      <c r="B808" s="16" t="s">
        <v>72</v>
      </c>
      <c r="C808" s="14" t="s">
        <v>22</v>
      </c>
      <c r="D808" s="14" t="s">
        <v>73</v>
      </c>
      <c r="E808" s="83" t="s">
        <v>24</v>
      </c>
      <c r="F808" s="83"/>
      <c r="G808" s="15" t="s">
        <v>25</v>
      </c>
      <c r="H808" s="18">
        <v>0.25679999999999997</v>
      </c>
      <c r="I808" s="17">
        <v>25.55</v>
      </c>
      <c r="J808" s="17">
        <v>6.56</v>
      </c>
    </row>
    <row r="809" spans="1:10" ht="25.95" customHeight="1" x14ac:dyDescent="0.25">
      <c r="A809" s="19" t="s">
        <v>29</v>
      </c>
      <c r="B809" s="21" t="s">
        <v>675</v>
      </c>
      <c r="C809" s="19" t="s">
        <v>22</v>
      </c>
      <c r="D809" s="19" t="s">
        <v>676</v>
      </c>
      <c r="E809" s="84" t="s">
        <v>59</v>
      </c>
      <c r="F809" s="84"/>
      <c r="G809" s="20" t="s">
        <v>56</v>
      </c>
      <c r="H809" s="23">
        <v>3</v>
      </c>
      <c r="I809" s="22">
        <v>3</v>
      </c>
      <c r="J809" s="22">
        <v>9</v>
      </c>
    </row>
    <row r="810" spans="1:10" ht="25.95" customHeight="1" x14ac:dyDescent="0.25">
      <c r="A810" s="19" t="s">
        <v>29</v>
      </c>
      <c r="B810" s="21" t="s">
        <v>751</v>
      </c>
      <c r="C810" s="19" t="s">
        <v>22</v>
      </c>
      <c r="D810" s="19" t="s">
        <v>752</v>
      </c>
      <c r="E810" s="84" t="s">
        <v>59</v>
      </c>
      <c r="F810" s="84"/>
      <c r="G810" s="20" t="s">
        <v>56</v>
      </c>
      <c r="H810" s="23">
        <v>1</v>
      </c>
      <c r="I810" s="22">
        <v>15.72</v>
      </c>
      <c r="J810" s="22">
        <v>15.72</v>
      </c>
    </row>
    <row r="811" spans="1:10" ht="39" customHeight="1" x14ac:dyDescent="0.25">
      <c r="A811" s="19" t="s">
        <v>29</v>
      </c>
      <c r="B811" s="21" t="s">
        <v>679</v>
      </c>
      <c r="C811" s="19" t="s">
        <v>22</v>
      </c>
      <c r="D811" s="19" t="s">
        <v>680</v>
      </c>
      <c r="E811" s="84" t="s">
        <v>59</v>
      </c>
      <c r="F811" s="84"/>
      <c r="G811" s="20" t="s">
        <v>56</v>
      </c>
      <c r="H811" s="23">
        <v>0.17249999999999999</v>
      </c>
      <c r="I811" s="22">
        <v>31.75</v>
      </c>
      <c r="J811" s="22">
        <v>5.47</v>
      </c>
    </row>
    <row r="812" spans="1:10" x14ac:dyDescent="0.25">
      <c r="A812" s="36"/>
      <c r="B812" s="36"/>
      <c r="C812" s="36"/>
      <c r="D812" s="36"/>
      <c r="E812" s="36" t="s">
        <v>44</v>
      </c>
      <c r="F812" s="37">
        <v>9.5299999999999994</v>
      </c>
      <c r="G812" s="36" t="s">
        <v>45</v>
      </c>
      <c r="H812" s="37">
        <v>0</v>
      </c>
      <c r="I812" s="36" t="s">
        <v>46</v>
      </c>
      <c r="J812" s="37">
        <v>9.5299999999999994</v>
      </c>
    </row>
    <row r="813" spans="1:10" x14ac:dyDescent="0.25">
      <c r="A813" s="36"/>
      <c r="B813" s="36"/>
      <c r="C813" s="36"/>
      <c r="D813" s="36"/>
      <c r="E813" s="36" t="s">
        <v>47</v>
      </c>
      <c r="F813" s="37">
        <v>9.6300000000000008</v>
      </c>
      <c r="G813" s="36"/>
      <c r="H813" s="85" t="s">
        <v>48</v>
      </c>
      <c r="I813" s="85"/>
      <c r="J813" s="37">
        <v>51.75</v>
      </c>
    </row>
    <row r="814" spans="1:10" ht="30" customHeight="1" x14ac:dyDescent="0.25">
      <c r="A814" s="31"/>
      <c r="B814" s="31"/>
      <c r="C814" s="31"/>
      <c r="D814" s="31"/>
      <c r="E814" s="31"/>
      <c r="F814" s="31"/>
      <c r="G814" s="31" t="s">
        <v>49</v>
      </c>
      <c r="H814" s="33">
        <v>4</v>
      </c>
      <c r="I814" s="31" t="s">
        <v>50</v>
      </c>
      <c r="J814" s="32">
        <v>207</v>
      </c>
    </row>
    <row r="815" spans="1:10" ht="1.0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8" customHeight="1" x14ac:dyDescent="0.25">
      <c r="A816" s="2" t="s">
        <v>753</v>
      </c>
      <c r="B816" s="4" t="s">
        <v>12</v>
      </c>
      <c r="C816" s="2" t="s">
        <v>13</v>
      </c>
      <c r="D816" s="2" t="s">
        <v>14</v>
      </c>
      <c r="E816" s="81" t="s">
        <v>15</v>
      </c>
      <c r="F816" s="81"/>
      <c r="G816" s="3" t="s">
        <v>16</v>
      </c>
      <c r="H816" s="4" t="s">
        <v>17</v>
      </c>
      <c r="I816" s="4" t="s">
        <v>18</v>
      </c>
      <c r="J816" s="4" t="s">
        <v>19</v>
      </c>
    </row>
    <row r="817" spans="1:10" ht="39" customHeight="1" x14ac:dyDescent="0.25">
      <c r="A817" s="8" t="s">
        <v>20</v>
      </c>
      <c r="B817" s="10" t="s">
        <v>754</v>
      </c>
      <c r="C817" s="8" t="s">
        <v>22</v>
      </c>
      <c r="D817" s="8" t="s">
        <v>755</v>
      </c>
      <c r="E817" s="82" t="s">
        <v>147</v>
      </c>
      <c r="F817" s="82"/>
      <c r="G817" s="9" t="s">
        <v>56</v>
      </c>
      <c r="H817" s="12">
        <v>1</v>
      </c>
      <c r="I817" s="11">
        <v>14.3</v>
      </c>
      <c r="J817" s="11">
        <v>14.3</v>
      </c>
    </row>
    <row r="818" spans="1:10" ht="25.95" customHeight="1" x14ac:dyDescent="0.25">
      <c r="A818" s="14" t="s">
        <v>26</v>
      </c>
      <c r="B818" s="16" t="s">
        <v>451</v>
      </c>
      <c r="C818" s="14" t="s">
        <v>22</v>
      </c>
      <c r="D818" s="14" t="s">
        <v>452</v>
      </c>
      <c r="E818" s="83" t="s">
        <v>24</v>
      </c>
      <c r="F818" s="83"/>
      <c r="G818" s="15" t="s">
        <v>25</v>
      </c>
      <c r="H818" s="18">
        <v>0.18870000000000001</v>
      </c>
      <c r="I818" s="17">
        <v>20.92</v>
      </c>
      <c r="J818" s="17">
        <v>3.94</v>
      </c>
    </row>
    <row r="819" spans="1:10" ht="25.95" customHeight="1" x14ac:dyDescent="0.25">
      <c r="A819" s="14" t="s">
        <v>26</v>
      </c>
      <c r="B819" s="16" t="s">
        <v>72</v>
      </c>
      <c r="C819" s="14" t="s">
        <v>22</v>
      </c>
      <c r="D819" s="14" t="s">
        <v>73</v>
      </c>
      <c r="E819" s="83" t="s">
        <v>24</v>
      </c>
      <c r="F819" s="83"/>
      <c r="G819" s="15" t="s">
        <v>25</v>
      </c>
      <c r="H819" s="18">
        <v>0.18870000000000001</v>
      </c>
      <c r="I819" s="17">
        <v>25.55</v>
      </c>
      <c r="J819" s="17">
        <v>4.82</v>
      </c>
    </row>
    <row r="820" spans="1:10" ht="24" customHeight="1" x14ac:dyDescent="0.25">
      <c r="A820" s="19" t="s">
        <v>29</v>
      </c>
      <c r="B820" s="21" t="s">
        <v>462</v>
      </c>
      <c r="C820" s="19" t="s">
        <v>22</v>
      </c>
      <c r="D820" s="19" t="s">
        <v>463</v>
      </c>
      <c r="E820" s="84" t="s">
        <v>59</v>
      </c>
      <c r="F820" s="84"/>
      <c r="G820" s="20" t="s">
        <v>56</v>
      </c>
      <c r="H820" s="23">
        <v>8.8000000000000005E-3</v>
      </c>
      <c r="I820" s="22">
        <v>76.94</v>
      </c>
      <c r="J820" s="22">
        <v>0.67</v>
      </c>
    </row>
    <row r="821" spans="1:10" ht="25.95" customHeight="1" x14ac:dyDescent="0.25">
      <c r="A821" s="19" t="s">
        <v>29</v>
      </c>
      <c r="B821" s="21" t="s">
        <v>756</v>
      </c>
      <c r="C821" s="19" t="s">
        <v>22</v>
      </c>
      <c r="D821" s="19" t="s">
        <v>757</v>
      </c>
      <c r="E821" s="84" t="s">
        <v>59</v>
      </c>
      <c r="F821" s="84"/>
      <c r="G821" s="20" t="s">
        <v>56</v>
      </c>
      <c r="H821" s="23">
        <v>1</v>
      </c>
      <c r="I821" s="22">
        <v>3.83</v>
      </c>
      <c r="J821" s="22">
        <v>3.83</v>
      </c>
    </row>
    <row r="822" spans="1:10" ht="25.95" customHeight="1" x14ac:dyDescent="0.25">
      <c r="A822" s="19" t="s">
        <v>29</v>
      </c>
      <c r="B822" s="21" t="s">
        <v>466</v>
      </c>
      <c r="C822" s="19" t="s">
        <v>22</v>
      </c>
      <c r="D822" s="19" t="s">
        <v>467</v>
      </c>
      <c r="E822" s="84" t="s">
        <v>59</v>
      </c>
      <c r="F822" s="84"/>
      <c r="G822" s="20" t="s">
        <v>56</v>
      </c>
      <c r="H822" s="23">
        <v>1.0500000000000001E-2</v>
      </c>
      <c r="I822" s="22">
        <v>87.17</v>
      </c>
      <c r="J822" s="22">
        <v>0.91</v>
      </c>
    </row>
    <row r="823" spans="1:10" ht="24" customHeight="1" x14ac:dyDescent="0.25">
      <c r="A823" s="19" t="s">
        <v>29</v>
      </c>
      <c r="B823" s="21" t="s">
        <v>468</v>
      </c>
      <c r="C823" s="19" t="s">
        <v>22</v>
      </c>
      <c r="D823" s="19" t="s">
        <v>469</v>
      </c>
      <c r="E823" s="84" t="s">
        <v>59</v>
      </c>
      <c r="F823" s="84"/>
      <c r="G823" s="20" t="s">
        <v>56</v>
      </c>
      <c r="H823" s="23">
        <v>4.8399999999999999E-2</v>
      </c>
      <c r="I823" s="22">
        <v>2.75</v>
      </c>
      <c r="J823" s="22">
        <v>0.13</v>
      </c>
    </row>
    <row r="824" spans="1:10" x14ac:dyDescent="0.25">
      <c r="A824" s="36"/>
      <c r="B824" s="36"/>
      <c r="C824" s="36"/>
      <c r="D824" s="36"/>
      <c r="E824" s="36" t="s">
        <v>44</v>
      </c>
      <c r="F824" s="37">
        <v>7</v>
      </c>
      <c r="G824" s="36" t="s">
        <v>45</v>
      </c>
      <c r="H824" s="37">
        <v>0</v>
      </c>
      <c r="I824" s="36" t="s">
        <v>46</v>
      </c>
      <c r="J824" s="37">
        <v>7</v>
      </c>
    </row>
    <row r="825" spans="1:10" x14ac:dyDescent="0.25">
      <c r="A825" s="36"/>
      <c r="B825" s="36"/>
      <c r="C825" s="36"/>
      <c r="D825" s="36"/>
      <c r="E825" s="36" t="s">
        <v>47</v>
      </c>
      <c r="F825" s="37">
        <v>3.27</v>
      </c>
      <c r="G825" s="36"/>
      <c r="H825" s="85" t="s">
        <v>48</v>
      </c>
      <c r="I825" s="85"/>
      <c r="J825" s="37">
        <v>17.57</v>
      </c>
    </row>
    <row r="826" spans="1:10" ht="30" customHeight="1" x14ac:dyDescent="0.25">
      <c r="A826" s="31"/>
      <c r="B826" s="31"/>
      <c r="C826" s="31"/>
      <c r="D826" s="31"/>
      <c r="E826" s="31"/>
      <c r="F826" s="31"/>
      <c r="G826" s="31" t="s">
        <v>49</v>
      </c>
      <c r="H826" s="33">
        <v>1</v>
      </c>
      <c r="I826" s="31" t="s">
        <v>50</v>
      </c>
      <c r="J826" s="32">
        <v>17.57</v>
      </c>
    </row>
    <row r="827" spans="1:10" ht="1.0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8" customHeight="1" x14ac:dyDescent="0.25">
      <c r="A828" s="2" t="s">
        <v>758</v>
      </c>
      <c r="B828" s="4" t="s">
        <v>12</v>
      </c>
      <c r="C828" s="2" t="s">
        <v>13</v>
      </c>
      <c r="D828" s="2" t="s">
        <v>14</v>
      </c>
      <c r="E828" s="81" t="s">
        <v>15</v>
      </c>
      <c r="F828" s="81"/>
      <c r="G828" s="3" t="s">
        <v>16</v>
      </c>
      <c r="H828" s="4" t="s">
        <v>17</v>
      </c>
      <c r="I828" s="4" t="s">
        <v>18</v>
      </c>
      <c r="J828" s="4" t="s">
        <v>19</v>
      </c>
    </row>
    <row r="829" spans="1:10" ht="25.95" customHeight="1" x14ac:dyDescent="0.25">
      <c r="A829" s="8" t="s">
        <v>20</v>
      </c>
      <c r="B829" s="10" t="s">
        <v>759</v>
      </c>
      <c r="C829" s="8" t="s">
        <v>22</v>
      </c>
      <c r="D829" s="8" t="s">
        <v>760</v>
      </c>
      <c r="E829" s="82" t="s">
        <v>147</v>
      </c>
      <c r="F829" s="82"/>
      <c r="G829" s="9" t="s">
        <v>56</v>
      </c>
      <c r="H829" s="12">
        <v>1</v>
      </c>
      <c r="I829" s="11">
        <v>7.45</v>
      </c>
      <c r="J829" s="11">
        <v>7.45</v>
      </c>
    </row>
    <row r="830" spans="1:10" ht="25.95" customHeight="1" x14ac:dyDescent="0.25">
      <c r="A830" s="14" t="s">
        <v>26</v>
      </c>
      <c r="B830" s="16" t="s">
        <v>451</v>
      </c>
      <c r="C830" s="14" t="s">
        <v>22</v>
      </c>
      <c r="D830" s="14" t="s">
        <v>452</v>
      </c>
      <c r="E830" s="83" t="s">
        <v>24</v>
      </c>
      <c r="F830" s="83"/>
      <c r="G830" s="15" t="s">
        <v>25</v>
      </c>
      <c r="H830" s="18">
        <v>9.4100000000000003E-2</v>
      </c>
      <c r="I830" s="17">
        <v>20.92</v>
      </c>
      <c r="J830" s="17">
        <v>1.96</v>
      </c>
    </row>
    <row r="831" spans="1:10" ht="25.95" customHeight="1" x14ac:dyDescent="0.25">
      <c r="A831" s="14" t="s">
        <v>26</v>
      </c>
      <c r="B831" s="16" t="s">
        <v>72</v>
      </c>
      <c r="C831" s="14" t="s">
        <v>22</v>
      </c>
      <c r="D831" s="14" t="s">
        <v>73</v>
      </c>
      <c r="E831" s="83" t="s">
        <v>24</v>
      </c>
      <c r="F831" s="83"/>
      <c r="G831" s="15" t="s">
        <v>25</v>
      </c>
      <c r="H831" s="18">
        <v>9.4100000000000003E-2</v>
      </c>
      <c r="I831" s="17">
        <v>25.55</v>
      </c>
      <c r="J831" s="17">
        <v>2.4</v>
      </c>
    </row>
    <row r="832" spans="1:10" ht="24" customHeight="1" x14ac:dyDescent="0.25">
      <c r="A832" s="19" t="s">
        <v>29</v>
      </c>
      <c r="B832" s="21" t="s">
        <v>462</v>
      </c>
      <c r="C832" s="19" t="s">
        <v>22</v>
      </c>
      <c r="D832" s="19" t="s">
        <v>463</v>
      </c>
      <c r="E832" s="84" t="s">
        <v>59</v>
      </c>
      <c r="F832" s="84"/>
      <c r="G832" s="20" t="s">
        <v>56</v>
      </c>
      <c r="H832" s="23">
        <v>1.06E-2</v>
      </c>
      <c r="I832" s="22">
        <v>76.94</v>
      </c>
      <c r="J832" s="22">
        <v>0.81</v>
      </c>
    </row>
    <row r="833" spans="1:10" ht="25.95" customHeight="1" x14ac:dyDescent="0.25">
      <c r="A833" s="19" t="s">
        <v>29</v>
      </c>
      <c r="B833" s="21" t="s">
        <v>761</v>
      </c>
      <c r="C833" s="19" t="s">
        <v>22</v>
      </c>
      <c r="D833" s="19" t="s">
        <v>762</v>
      </c>
      <c r="E833" s="84" t="s">
        <v>59</v>
      </c>
      <c r="F833" s="84"/>
      <c r="G833" s="20" t="s">
        <v>56</v>
      </c>
      <c r="H833" s="23">
        <v>1</v>
      </c>
      <c r="I833" s="22">
        <v>1.2</v>
      </c>
      <c r="J833" s="22">
        <v>1.2</v>
      </c>
    </row>
    <row r="834" spans="1:10" ht="25.95" customHeight="1" x14ac:dyDescent="0.25">
      <c r="A834" s="19" t="s">
        <v>29</v>
      </c>
      <c r="B834" s="21" t="s">
        <v>466</v>
      </c>
      <c r="C834" s="19" t="s">
        <v>22</v>
      </c>
      <c r="D834" s="19" t="s">
        <v>467</v>
      </c>
      <c r="E834" s="84" t="s">
        <v>59</v>
      </c>
      <c r="F834" s="84"/>
      <c r="G834" s="20" t="s">
        <v>56</v>
      </c>
      <c r="H834" s="23">
        <v>1.2E-2</v>
      </c>
      <c r="I834" s="22">
        <v>87.17</v>
      </c>
      <c r="J834" s="22">
        <v>1.04</v>
      </c>
    </row>
    <row r="835" spans="1:10" ht="24" customHeight="1" x14ac:dyDescent="0.25">
      <c r="A835" s="19" t="s">
        <v>29</v>
      </c>
      <c r="B835" s="21" t="s">
        <v>468</v>
      </c>
      <c r="C835" s="19" t="s">
        <v>22</v>
      </c>
      <c r="D835" s="19" t="s">
        <v>469</v>
      </c>
      <c r="E835" s="84" t="s">
        <v>59</v>
      </c>
      <c r="F835" s="84"/>
      <c r="G835" s="20" t="s">
        <v>56</v>
      </c>
      <c r="H835" s="23">
        <v>1.6199999999999999E-2</v>
      </c>
      <c r="I835" s="22">
        <v>2.75</v>
      </c>
      <c r="J835" s="22">
        <v>0.04</v>
      </c>
    </row>
    <row r="836" spans="1:10" x14ac:dyDescent="0.25">
      <c r="A836" s="36"/>
      <c r="B836" s="36"/>
      <c r="C836" s="36"/>
      <c r="D836" s="36"/>
      <c r="E836" s="36" t="s">
        <v>44</v>
      </c>
      <c r="F836" s="37">
        <v>3.49</v>
      </c>
      <c r="G836" s="36" t="s">
        <v>45</v>
      </c>
      <c r="H836" s="37">
        <v>0</v>
      </c>
      <c r="I836" s="36" t="s">
        <v>46</v>
      </c>
      <c r="J836" s="37">
        <v>3.49</v>
      </c>
    </row>
    <row r="837" spans="1:10" x14ac:dyDescent="0.25">
      <c r="A837" s="36"/>
      <c r="B837" s="36"/>
      <c r="C837" s="36"/>
      <c r="D837" s="36"/>
      <c r="E837" s="36" t="s">
        <v>47</v>
      </c>
      <c r="F837" s="37">
        <v>1.7</v>
      </c>
      <c r="G837" s="36"/>
      <c r="H837" s="85" t="s">
        <v>48</v>
      </c>
      <c r="I837" s="85"/>
      <c r="J837" s="37">
        <v>9.15</v>
      </c>
    </row>
    <row r="838" spans="1:10" ht="30" customHeight="1" x14ac:dyDescent="0.25">
      <c r="A838" s="31"/>
      <c r="B838" s="31"/>
      <c r="C838" s="31"/>
      <c r="D838" s="31"/>
      <c r="E838" s="31"/>
      <c r="F838" s="31"/>
      <c r="G838" s="31" t="s">
        <v>49</v>
      </c>
      <c r="H838" s="33">
        <v>7</v>
      </c>
      <c r="I838" s="31" t="s">
        <v>50</v>
      </c>
      <c r="J838" s="32">
        <v>64.05</v>
      </c>
    </row>
    <row r="839" spans="1:10" ht="1.0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8" customHeight="1" x14ac:dyDescent="0.25">
      <c r="A840" s="2" t="s">
        <v>763</v>
      </c>
      <c r="B840" s="4" t="s">
        <v>12</v>
      </c>
      <c r="C840" s="2" t="s">
        <v>13</v>
      </c>
      <c r="D840" s="2" t="s">
        <v>14</v>
      </c>
      <c r="E840" s="81" t="s">
        <v>15</v>
      </c>
      <c r="F840" s="81"/>
      <c r="G840" s="3" t="s">
        <v>16</v>
      </c>
      <c r="H840" s="4" t="s">
        <v>17</v>
      </c>
      <c r="I840" s="4" t="s">
        <v>18</v>
      </c>
      <c r="J840" s="4" t="s">
        <v>19</v>
      </c>
    </row>
    <row r="841" spans="1:10" ht="39" customHeight="1" x14ac:dyDescent="0.25">
      <c r="A841" s="8" t="s">
        <v>20</v>
      </c>
      <c r="B841" s="10" t="s">
        <v>593</v>
      </c>
      <c r="C841" s="8" t="s">
        <v>22</v>
      </c>
      <c r="D841" s="8" t="s">
        <v>594</v>
      </c>
      <c r="E841" s="82" t="s">
        <v>147</v>
      </c>
      <c r="F841" s="82"/>
      <c r="G841" s="9" t="s">
        <v>56</v>
      </c>
      <c r="H841" s="12">
        <v>1</v>
      </c>
      <c r="I841" s="11">
        <v>19.649999999999999</v>
      </c>
      <c r="J841" s="11">
        <v>19.649999999999999</v>
      </c>
    </row>
    <row r="842" spans="1:10" ht="25.95" customHeight="1" x14ac:dyDescent="0.25">
      <c r="A842" s="14" t="s">
        <v>26</v>
      </c>
      <c r="B842" s="16" t="s">
        <v>451</v>
      </c>
      <c r="C842" s="14" t="s">
        <v>22</v>
      </c>
      <c r="D842" s="14" t="s">
        <v>452</v>
      </c>
      <c r="E842" s="83" t="s">
        <v>24</v>
      </c>
      <c r="F842" s="83"/>
      <c r="G842" s="15" t="s">
        <v>25</v>
      </c>
      <c r="H842" s="18">
        <v>0.1318</v>
      </c>
      <c r="I842" s="17">
        <v>20.92</v>
      </c>
      <c r="J842" s="17">
        <v>2.75</v>
      </c>
    </row>
    <row r="843" spans="1:10" ht="25.95" customHeight="1" x14ac:dyDescent="0.25">
      <c r="A843" s="14" t="s">
        <v>26</v>
      </c>
      <c r="B843" s="16" t="s">
        <v>72</v>
      </c>
      <c r="C843" s="14" t="s">
        <v>22</v>
      </c>
      <c r="D843" s="14" t="s">
        <v>73</v>
      </c>
      <c r="E843" s="83" t="s">
        <v>24</v>
      </c>
      <c r="F843" s="83"/>
      <c r="G843" s="15" t="s">
        <v>25</v>
      </c>
      <c r="H843" s="18">
        <v>0.1318</v>
      </c>
      <c r="I843" s="17">
        <v>25.55</v>
      </c>
      <c r="J843" s="17">
        <v>3.36</v>
      </c>
    </row>
    <row r="844" spans="1:10" ht="24" customHeight="1" x14ac:dyDescent="0.25">
      <c r="A844" s="19" t="s">
        <v>29</v>
      </c>
      <c r="B844" s="21" t="s">
        <v>462</v>
      </c>
      <c r="C844" s="19" t="s">
        <v>22</v>
      </c>
      <c r="D844" s="19" t="s">
        <v>463</v>
      </c>
      <c r="E844" s="84" t="s">
        <v>59</v>
      </c>
      <c r="F844" s="84"/>
      <c r="G844" s="20" t="s">
        <v>56</v>
      </c>
      <c r="H844" s="23">
        <v>1.7600000000000001E-2</v>
      </c>
      <c r="I844" s="22">
        <v>76.94</v>
      </c>
      <c r="J844" s="22">
        <v>1.35</v>
      </c>
    </row>
    <row r="845" spans="1:10" ht="25.95" customHeight="1" x14ac:dyDescent="0.25">
      <c r="A845" s="19" t="s">
        <v>29</v>
      </c>
      <c r="B845" s="21" t="s">
        <v>764</v>
      </c>
      <c r="C845" s="19" t="s">
        <v>22</v>
      </c>
      <c r="D845" s="19" t="s">
        <v>765</v>
      </c>
      <c r="E845" s="84" t="s">
        <v>59</v>
      </c>
      <c r="F845" s="84"/>
      <c r="G845" s="20" t="s">
        <v>56</v>
      </c>
      <c r="H845" s="23">
        <v>1</v>
      </c>
      <c r="I845" s="22">
        <v>10.17</v>
      </c>
      <c r="J845" s="22">
        <v>10.17</v>
      </c>
    </row>
    <row r="846" spans="1:10" ht="25.95" customHeight="1" x14ac:dyDescent="0.25">
      <c r="A846" s="19" t="s">
        <v>29</v>
      </c>
      <c r="B846" s="21" t="s">
        <v>466</v>
      </c>
      <c r="C846" s="19" t="s">
        <v>22</v>
      </c>
      <c r="D846" s="19" t="s">
        <v>467</v>
      </c>
      <c r="E846" s="84" t="s">
        <v>59</v>
      </c>
      <c r="F846" s="84"/>
      <c r="G846" s="20" t="s">
        <v>56</v>
      </c>
      <c r="H846" s="23">
        <v>2.2499999999999999E-2</v>
      </c>
      <c r="I846" s="22">
        <v>87.17</v>
      </c>
      <c r="J846" s="22">
        <v>1.96</v>
      </c>
    </row>
    <row r="847" spans="1:10" ht="24" customHeight="1" x14ac:dyDescent="0.25">
      <c r="A847" s="19" t="s">
        <v>29</v>
      </c>
      <c r="B847" s="21" t="s">
        <v>468</v>
      </c>
      <c r="C847" s="19" t="s">
        <v>22</v>
      </c>
      <c r="D847" s="19" t="s">
        <v>469</v>
      </c>
      <c r="E847" s="84" t="s">
        <v>59</v>
      </c>
      <c r="F847" s="84"/>
      <c r="G847" s="20" t="s">
        <v>56</v>
      </c>
      <c r="H847" s="23">
        <v>2.4400000000000002E-2</v>
      </c>
      <c r="I847" s="22">
        <v>2.75</v>
      </c>
      <c r="J847" s="22">
        <v>0.06</v>
      </c>
    </row>
    <row r="848" spans="1:10" x14ac:dyDescent="0.25">
      <c r="A848" s="36"/>
      <c r="B848" s="36"/>
      <c r="C848" s="36"/>
      <c r="D848" s="36"/>
      <c r="E848" s="36" t="s">
        <v>44</v>
      </c>
      <c r="F848" s="37">
        <v>4.8899999999999997</v>
      </c>
      <c r="G848" s="36" t="s">
        <v>45</v>
      </c>
      <c r="H848" s="37">
        <v>0</v>
      </c>
      <c r="I848" s="36" t="s">
        <v>46</v>
      </c>
      <c r="J848" s="37">
        <v>4.8899999999999997</v>
      </c>
    </row>
    <row r="849" spans="1:10" x14ac:dyDescent="0.25">
      <c r="A849" s="36"/>
      <c r="B849" s="36"/>
      <c r="C849" s="36"/>
      <c r="D849" s="36"/>
      <c r="E849" s="36" t="s">
        <v>47</v>
      </c>
      <c r="F849" s="37">
        <v>4.49</v>
      </c>
      <c r="G849" s="36"/>
      <c r="H849" s="85" t="s">
        <v>48</v>
      </c>
      <c r="I849" s="85"/>
      <c r="J849" s="37">
        <v>24.14</v>
      </c>
    </row>
    <row r="850" spans="1:10" ht="30" customHeight="1" x14ac:dyDescent="0.25">
      <c r="A850" s="31"/>
      <c r="B850" s="31"/>
      <c r="C850" s="31"/>
      <c r="D850" s="31"/>
      <c r="E850" s="31"/>
      <c r="F850" s="31"/>
      <c r="G850" s="31" t="s">
        <v>49</v>
      </c>
      <c r="H850" s="33">
        <v>6</v>
      </c>
      <c r="I850" s="31" t="s">
        <v>50</v>
      </c>
      <c r="J850" s="32">
        <v>144.84</v>
      </c>
    </row>
    <row r="851" spans="1:10" ht="1.0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8" customHeight="1" x14ac:dyDescent="0.25">
      <c r="A852" s="2" t="s">
        <v>766</v>
      </c>
      <c r="B852" s="4" t="s">
        <v>12</v>
      </c>
      <c r="C852" s="2" t="s">
        <v>13</v>
      </c>
      <c r="D852" s="2" t="s">
        <v>14</v>
      </c>
      <c r="E852" s="81" t="s">
        <v>15</v>
      </c>
      <c r="F852" s="81"/>
      <c r="G852" s="3" t="s">
        <v>16</v>
      </c>
      <c r="H852" s="4" t="s">
        <v>17</v>
      </c>
      <c r="I852" s="4" t="s">
        <v>18</v>
      </c>
      <c r="J852" s="4" t="s">
        <v>19</v>
      </c>
    </row>
    <row r="853" spans="1:10" ht="25.95" customHeight="1" x14ac:dyDescent="0.25">
      <c r="A853" s="8" t="s">
        <v>20</v>
      </c>
      <c r="B853" s="10" t="s">
        <v>633</v>
      </c>
      <c r="C853" s="8" t="s">
        <v>22</v>
      </c>
      <c r="D853" s="8" t="s">
        <v>634</v>
      </c>
      <c r="E853" s="82" t="s">
        <v>147</v>
      </c>
      <c r="F853" s="82"/>
      <c r="G853" s="9" t="s">
        <v>56</v>
      </c>
      <c r="H853" s="12">
        <v>1</v>
      </c>
      <c r="I853" s="11">
        <v>22.34</v>
      </c>
      <c r="J853" s="11">
        <v>22.34</v>
      </c>
    </row>
    <row r="854" spans="1:10" ht="25.95" customHeight="1" x14ac:dyDescent="0.25">
      <c r="A854" s="14" t="s">
        <v>26</v>
      </c>
      <c r="B854" s="16" t="s">
        <v>451</v>
      </c>
      <c r="C854" s="14" t="s">
        <v>22</v>
      </c>
      <c r="D854" s="14" t="s">
        <v>452</v>
      </c>
      <c r="E854" s="83" t="s">
        <v>24</v>
      </c>
      <c r="F854" s="83"/>
      <c r="G854" s="15" t="s">
        <v>25</v>
      </c>
      <c r="H854" s="18">
        <v>0.1694</v>
      </c>
      <c r="I854" s="17">
        <v>20.92</v>
      </c>
      <c r="J854" s="17">
        <v>3.54</v>
      </c>
    </row>
    <row r="855" spans="1:10" ht="25.95" customHeight="1" x14ac:dyDescent="0.25">
      <c r="A855" s="14" t="s">
        <v>26</v>
      </c>
      <c r="B855" s="16" t="s">
        <v>72</v>
      </c>
      <c r="C855" s="14" t="s">
        <v>22</v>
      </c>
      <c r="D855" s="14" t="s">
        <v>73</v>
      </c>
      <c r="E855" s="83" t="s">
        <v>24</v>
      </c>
      <c r="F855" s="83"/>
      <c r="G855" s="15" t="s">
        <v>25</v>
      </c>
      <c r="H855" s="18">
        <v>0.1694</v>
      </c>
      <c r="I855" s="17">
        <v>25.55</v>
      </c>
      <c r="J855" s="17">
        <v>4.32</v>
      </c>
    </row>
    <row r="856" spans="1:10" ht="24" customHeight="1" x14ac:dyDescent="0.25">
      <c r="A856" s="19" t="s">
        <v>29</v>
      </c>
      <c r="B856" s="21" t="s">
        <v>462</v>
      </c>
      <c r="C856" s="19" t="s">
        <v>22</v>
      </c>
      <c r="D856" s="19" t="s">
        <v>463</v>
      </c>
      <c r="E856" s="84" t="s">
        <v>59</v>
      </c>
      <c r="F856" s="84"/>
      <c r="G856" s="20" t="s">
        <v>56</v>
      </c>
      <c r="H856" s="23">
        <v>2.47E-2</v>
      </c>
      <c r="I856" s="22">
        <v>76.94</v>
      </c>
      <c r="J856" s="22">
        <v>1.9</v>
      </c>
    </row>
    <row r="857" spans="1:10" ht="25.95" customHeight="1" x14ac:dyDescent="0.25">
      <c r="A857" s="19" t="s">
        <v>29</v>
      </c>
      <c r="B857" s="21" t="s">
        <v>767</v>
      </c>
      <c r="C857" s="19" t="s">
        <v>22</v>
      </c>
      <c r="D857" s="19" t="s">
        <v>768</v>
      </c>
      <c r="E857" s="84" t="s">
        <v>59</v>
      </c>
      <c r="F857" s="84"/>
      <c r="G857" s="20" t="s">
        <v>56</v>
      </c>
      <c r="H857" s="23">
        <v>1</v>
      </c>
      <c r="I857" s="22">
        <v>9.64</v>
      </c>
      <c r="J857" s="22">
        <v>9.64</v>
      </c>
    </row>
    <row r="858" spans="1:10" ht="25.95" customHeight="1" x14ac:dyDescent="0.25">
      <c r="A858" s="19" t="s">
        <v>29</v>
      </c>
      <c r="B858" s="21" t="s">
        <v>466</v>
      </c>
      <c r="C858" s="19" t="s">
        <v>22</v>
      </c>
      <c r="D858" s="19" t="s">
        <v>467</v>
      </c>
      <c r="E858" s="84" t="s">
        <v>59</v>
      </c>
      <c r="F858" s="84"/>
      <c r="G858" s="20" t="s">
        <v>56</v>
      </c>
      <c r="H858" s="23">
        <v>3.3000000000000002E-2</v>
      </c>
      <c r="I858" s="22">
        <v>87.17</v>
      </c>
      <c r="J858" s="22">
        <v>2.87</v>
      </c>
    </row>
    <row r="859" spans="1:10" ht="24" customHeight="1" x14ac:dyDescent="0.25">
      <c r="A859" s="19" t="s">
        <v>29</v>
      </c>
      <c r="B859" s="21" t="s">
        <v>468</v>
      </c>
      <c r="C859" s="19" t="s">
        <v>22</v>
      </c>
      <c r="D859" s="19" t="s">
        <v>469</v>
      </c>
      <c r="E859" s="84" t="s">
        <v>59</v>
      </c>
      <c r="F859" s="84"/>
      <c r="G859" s="20" t="s">
        <v>56</v>
      </c>
      <c r="H859" s="23">
        <v>2.8500000000000001E-2</v>
      </c>
      <c r="I859" s="22">
        <v>2.75</v>
      </c>
      <c r="J859" s="22">
        <v>7.0000000000000007E-2</v>
      </c>
    </row>
    <row r="860" spans="1:10" x14ac:dyDescent="0.25">
      <c r="A860" s="36"/>
      <c r="B860" s="36"/>
      <c r="C860" s="36"/>
      <c r="D860" s="36"/>
      <c r="E860" s="36" t="s">
        <v>44</v>
      </c>
      <c r="F860" s="37">
        <v>6.28</v>
      </c>
      <c r="G860" s="36" t="s">
        <v>45</v>
      </c>
      <c r="H860" s="37">
        <v>0</v>
      </c>
      <c r="I860" s="36" t="s">
        <v>46</v>
      </c>
      <c r="J860" s="37">
        <v>6.28</v>
      </c>
    </row>
    <row r="861" spans="1:10" x14ac:dyDescent="0.25">
      <c r="A861" s="36"/>
      <c r="B861" s="36"/>
      <c r="C861" s="36"/>
      <c r="D861" s="36"/>
      <c r="E861" s="36" t="s">
        <v>47</v>
      </c>
      <c r="F861" s="37">
        <v>5.1100000000000003</v>
      </c>
      <c r="G861" s="36"/>
      <c r="H861" s="85" t="s">
        <v>48</v>
      </c>
      <c r="I861" s="85"/>
      <c r="J861" s="37">
        <v>27.45</v>
      </c>
    </row>
    <row r="862" spans="1:10" ht="30" customHeight="1" x14ac:dyDescent="0.25">
      <c r="A862" s="31"/>
      <c r="B862" s="31"/>
      <c r="C862" s="31"/>
      <c r="D862" s="31"/>
      <c r="E862" s="31"/>
      <c r="F862" s="31"/>
      <c r="G862" s="31" t="s">
        <v>49</v>
      </c>
      <c r="H862" s="33">
        <v>3</v>
      </c>
      <c r="I862" s="31" t="s">
        <v>50</v>
      </c>
      <c r="J862" s="32">
        <v>82.35</v>
      </c>
    </row>
    <row r="863" spans="1:10" ht="1.0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8" customHeight="1" x14ac:dyDescent="0.25">
      <c r="A864" s="2" t="s">
        <v>769</v>
      </c>
      <c r="B864" s="4" t="s">
        <v>12</v>
      </c>
      <c r="C864" s="2" t="s">
        <v>13</v>
      </c>
      <c r="D864" s="2" t="s">
        <v>14</v>
      </c>
      <c r="E864" s="81" t="s">
        <v>15</v>
      </c>
      <c r="F864" s="81"/>
      <c r="G864" s="3" t="s">
        <v>16</v>
      </c>
      <c r="H864" s="4" t="s">
        <v>17</v>
      </c>
      <c r="I864" s="4" t="s">
        <v>18</v>
      </c>
      <c r="J864" s="4" t="s">
        <v>19</v>
      </c>
    </row>
    <row r="865" spans="1:10" ht="39" customHeight="1" x14ac:dyDescent="0.25">
      <c r="A865" s="8" t="s">
        <v>20</v>
      </c>
      <c r="B865" s="10" t="s">
        <v>575</v>
      </c>
      <c r="C865" s="8" t="s">
        <v>22</v>
      </c>
      <c r="D865" s="8" t="s">
        <v>576</v>
      </c>
      <c r="E865" s="82" t="s">
        <v>147</v>
      </c>
      <c r="F865" s="82"/>
      <c r="G865" s="9" t="s">
        <v>95</v>
      </c>
      <c r="H865" s="12">
        <v>1</v>
      </c>
      <c r="I865" s="11">
        <v>11.81</v>
      </c>
      <c r="J865" s="11">
        <v>11.81</v>
      </c>
    </row>
    <row r="866" spans="1:10" ht="25.95" customHeight="1" x14ac:dyDescent="0.25">
      <c r="A866" s="14" t="s">
        <v>26</v>
      </c>
      <c r="B866" s="16" t="s">
        <v>451</v>
      </c>
      <c r="C866" s="14" t="s">
        <v>22</v>
      </c>
      <c r="D866" s="14" t="s">
        <v>452</v>
      </c>
      <c r="E866" s="83" t="s">
        <v>24</v>
      </c>
      <c r="F866" s="83"/>
      <c r="G866" s="15" t="s">
        <v>25</v>
      </c>
      <c r="H866" s="18">
        <v>0.15859999999999999</v>
      </c>
      <c r="I866" s="17">
        <v>20.92</v>
      </c>
      <c r="J866" s="17">
        <v>3.31</v>
      </c>
    </row>
    <row r="867" spans="1:10" ht="25.95" customHeight="1" x14ac:dyDescent="0.25">
      <c r="A867" s="14" t="s">
        <v>26</v>
      </c>
      <c r="B867" s="16" t="s">
        <v>72</v>
      </c>
      <c r="C867" s="14" t="s">
        <v>22</v>
      </c>
      <c r="D867" s="14" t="s">
        <v>73</v>
      </c>
      <c r="E867" s="83" t="s">
        <v>24</v>
      </c>
      <c r="F867" s="83"/>
      <c r="G867" s="15" t="s">
        <v>25</v>
      </c>
      <c r="H867" s="18">
        <v>0.15859999999999999</v>
      </c>
      <c r="I867" s="17">
        <v>25.55</v>
      </c>
      <c r="J867" s="17">
        <v>4.05</v>
      </c>
    </row>
    <row r="868" spans="1:10" ht="25.95" customHeight="1" x14ac:dyDescent="0.25">
      <c r="A868" s="19" t="s">
        <v>29</v>
      </c>
      <c r="B868" s="21" t="s">
        <v>770</v>
      </c>
      <c r="C868" s="19" t="s">
        <v>22</v>
      </c>
      <c r="D868" s="19" t="s">
        <v>771</v>
      </c>
      <c r="E868" s="84" t="s">
        <v>59</v>
      </c>
      <c r="F868" s="84"/>
      <c r="G868" s="20" t="s">
        <v>95</v>
      </c>
      <c r="H868" s="23">
        <v>1.0492999999999999</v>
      </c>
      <c r="I868" s="22">
        <v>4.1500000000000004</v>
      </c>
      <c r="J868" s="22">
        <v>4.3499999999999996</v>
      </c>
    </row>
    <row r="869" spans="1:10" ht="24" customHeight="1" x14ac:dyDescent="0.25">
      <c r="A869" s="19" t="s">
        <v>29</v>
      </c>
      <c r="B869" s="21" t="s">
        <v>468</v>
      </c>
      <c r="C869" s="19" t="s">
        <v>22</v>
      </c>
      <c r="D869" s="19" t="s">
        <v>469</v>
      </c>
      <c r="E869" s="84" t="s">
        <v>59</v>
      </c>
      <c r="F869" s="84"/>
      <c r="G869" s="20" t="s">
        <v>56</v>
      </c>
      <c r="H869" s="23">
        <v>3.6999999999999998E-2</v>
      </c>
      <c r="I869" s="22">
        <v>2.75</v>
      </c>
      <c r="J869" s="22">
        <v>0.1</v>
      </c>
    </row>
    <row r="870" spans="1:10" x14ac:dyDescent="0.25">
      <c r="A870" s="36"/>
      <c r="B870" s="36"/>
      <c r="C870" s="36"/>
      <c r="D870" s="36"/>
      <c r="E870" s="36" t="s">
        <v>44</v>
      </c>
      <c r="F870" s="37">
        <v>5.88</v>
      </c>
      <c r="G870" s="36" t="s">
        <v>45</v>
      </c>
      <c r="H870" s="37">
        <v>0</v>
      </c>
      <c r="I870" s="36" t="s">
        <v>46</v>
      </c>
      <c r="J870" s="37">
        <v>5.88</v>
      </c>
    </row>
    <row r="871" spans="1:10" x14ac:dyDescent="0.25">
      <c r="A871" s="36"/>
      <c r="B871" s="36"/>
      <c r="C871" s="36"/>
      <c r="D871" s="36"/>
      <c r="E871" s="36" t="s">
        <v>47</v>
      </c>
      <c r="F871" s="37">
        <v>2.7</v>
      </c>
      <c r="G871" s="36"/>
      <c r="H871" s="85" t="s">
        <v>48</v>
      </c>
      <c r="I871" s="85"/>
      <c r="J871" s="37">
        <v>14.51</v>
      </c>
    </row>
    <row r="872" spans="1:10" ht="30" customHeight="1" x14ac:dyDescent="0.25">
      <c r="A872" s="31"/>
      <c r="B872" s="31"/>
      <c r="C872" s="31"/>
      <c r="D872" s="31"/>
      <c r="E872" s="31"/>
      <c r="F872" s="31"/>
      <c r="G872" s="31" t="s">
        <v>49</v>
      </c>
      <c r="H872" s="33">
        <v>45.46</v>
      </c>
      <c r="I872" s="31" t="s">
        <v>50</v>
      </c>
      <c r="J872" s="32">
        <v>659.62</v>
      </c>
    </row>
    <row r="873" spans="1:10" ht="1.0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8" customHeight="1" x14ac:dyDescent="0.25">
      <c r="A874" s="2" t="s">
        <v>772</v>
      </c>
      <c r="B874" s="4" t="s">
        <v>12</v>
      </c>
      <c r="C874" s="2" t="s">
        <v>13</v>
      </c>
      <c r="D874" s="2" t="s">
        <v>14</v>
      </c>
      <c r="E874" s="81" t="s">
        <v>15</v>
      </c>
      <c r="F874" s="81"/>
      <c r="G874" s="3" t="s">
        <v>16</v>
      </c>
      <c r="H874" s="4" t="s">
        <v>17</v>
      </c>
      <c r="I874" s="4" t="s">
        <v>18</v>
      </c>
      <c r="J874" s="4" t="s">
        <v>19</v>
      </c>
    </row>
    <row r="875" spans="1:10" ht="25.95" customHeight="1" x14ac:dyDescent="0.25">
      <c r="A875" s="8" t="s">
        <v>20</v>
      </c>
      <c r="B875" s="10" t="s">
        <v>773</v>
      </c>
      <c r="C875" s="8" t="s">
        <v>22</v>
      </c>
      <c r="D875" s="8" t="s">
        <v>774</v>
      </c>
      <c r="E875" s="82" t="s">
        <v>147</v>
      </c>
      <c r="F875" s="82"/>
      <c r="G875" s="9" t="s">
        <v>95</v>
      </c>
      <c r="H875" s="12">
        <v>1</v>
      </c>
      <c r="I875" s="11">
        <v>58.39</v>
      </c>
      <c r="J875" s="11">
        <v>58.39</v>
      </c>
    </row>
    <row r="876" spans="1:10" ht="25.95" customHeight="1" x14ac:dyDescent="0.25">
      <c r="A876" s="14" t="s">
        <v>26</v>
      </c>
      <c r="B876" s="16" t="s">
        <v>451</v>
      </c>
      <c r="C876" s="14" t="s">
        <v>22</v>
      </c>
      <c r="D876" s="14" t="s">
        <v>452</v>
      </c>
      <c r="E876" s="83" t="s">
        <v>24</v>
      </c>
      <c r="F876" s="83"/>
      <c r="G876" s="15" t="s">
        <v>25</v>
      </c>
      <c r="H876" s="18">
        <v>2.9399999999999999E-2</v>
      </c>
      <c r="I876" s="17">
        <v>20.92</v>
      </c>
      <c r="J876" s="17">
        <v>0.61</v>
      </c>
    </row>
    <row r="877" spans="1:10" ht="25.95" customHeight="1" x14ac:dyDescent="0.25">
      <c r="A877" s="14" t="s">
        <v>26</v>
      </c>
      <c r="B877" s="16" t="s">
        <v>72</v>
      </c>
      <c r="C877" s="14" t="s">
        <v>22</v>
      </c>
      <c r="D877" s="14" t="s">
        <v>73</v>
      </c>
      <c r="E877" s="83" t="s">
        <v>24</v>
      </c>
      <c r="F877" s="83"/>
      <c r="G877" s="15" t="s">
        <v>25</v>
      </c>
      <c r="H877" s="18">
        <v>2.9399999999999999E-2</v>
      </c>
      <c r="I877" s="17">
        <v>25.55</v>
      </c>
      <c r="J877" s="17">
        <v>0.75</v>
      </c>
    </row>
    <row r="878" spans="1:10" ht="25.95" customHeight="1" x14ac:dyDescent="0.25">
      <c r="A878" s="19" t="s">
        <v>29</v>
      </c>
      <c r="B878" s="21" t="s">
        <v>775</v>
      </c>
      <c r="C878" s="19" t="s">
        <v>22</v>
      </c>
      <c r="D878" s="19" t="s">
        <v>776</v>
      </c>
      <c r="E878" s="84" t="s">
        <v>59</v>
      </c>
      <c r="F878" s="84"/>
      <c r="G878" s="20" t="s">
        <v>95</v>
      </c>
      <c r="H878" s="23">
        <v>1.0492999999999999</v>
      </c>
      <c r="I878" s="22">
        <v>54.36</v>
      </c>
      <c r="J878" s="22">
        <v>57.03</v>
      </c>
    </row>
    <row r="879" spans="1:10" x14ac:dyDescent="0.25">
      <c r="A879" s="36"/>
      <c r="B879" s="36"/>
      <c r="C879" s="36"/>
      <c r="D879" s="36"/>
      <c r="E879" s="36" t="s">
        <v>44</v>
      </c>
      <c r="F879" s="37">
        <v>1.08</v>
      </c>
      <c r="G879" s="36" t="s">
        <v>45</v>
      </c>
      <c r="H879" s="37">
        <v>0</v>
      </c>
      <c r="I879" s="36" t="s">
        <v>46</v>
      </c>
      <c r="J879" s="37">
        <v>1.08</v>
      </c>
    </row>
    <row r="880" spans="1:10" x14ac:dyDescent="0.25">
      <c r="A880" s="36"/>
      <c r="B880" s="36"/>
      <c r="C880" s="36"/>
      <c r="D880" s="36"/>
      <c r="E880" s="36" t="s">
        <v>47</v>
      </c>
      <c r="F880" s="37">
        <v>13.35</v>
      </c>
      <c r="G880" s="36"/>
      <c r="H880" s="85" t="s">
        <v>48</v>
      </c>
      <c r="I880" s="85"/>
      <c r="J880" s="37">
        <v>71.739999999999995</v>
      </c>
    </row>
    <row r="881" spans="1:10" ht="30" customHeight="1" x14ac:dyDescent="0.25">
      <c r="A881" s="31"/>
      <c r="B881" s="31"/>
      <c r="C881" s="31"/>
      <c r="D881" s="31"/>
      <c r="E881" s="31"/>
      <c r="F881" s="31"/>
      <c r="G881" s="31" t="s">
        <v>49</v>
      </c>
      <c r="H881" s="33">
        <v>1.64</v>
      </c>
      <c r="I881" s="31" t="s">
        <v>50</v>
      </c>
      <c r="J881" s="32">
        <v>117.65</v>
      </c>
    </row>
    <row r="882" spans="1:10" ht="1.0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8" customHeight="1" x14ac:dyDescent="0.25">
      <c r="A883" s="2" t="s">
        <v>777</v>
      </c>
      <c r="B883" s="4" t="s">
        <v>12</v>
      </c>
      <c r="C883" s="2" t="s">
        <v>13</v>
      </c>
      <c r="D883" s="2" t="s">
        <v>14</v>
      </c>
      <c r="E883" s="81" t="s">
        <v>15</v>
      </c>
      <c r="F883" s="81"/>
      <c r="G883" s="3" t="s">
        <v>16</v>
      </c>
      <c r="H883" s="4" t="s">
        <v>17</v>
      </c>
      <c r="I883" s="4" t="s">
        <v>18</v>
      </c>
      <c r="J883" s="4" t="s">
        <v>19</v>
      </c>
    </row>
    <row r="884" spans="1:10" ht="25.95" customHeight="1" x14ac:dyDescent="0.25">
      <c r="A884" s="8" t="s">
        <v>20</v>
      </c>
      <c r="B884" s="10" t="s">
        <v>621</v>
      </c>
      <c r="C884" s="8" t="s">
        <v>22</v>
      </c>
      <c r="D884" s="8" t="s">
        <v>622</v>
      </c>
      <c r="E884" s="82" t="s">
        <v>147</v>
      </c>
      <c r="F884" s="82"/>
      <c r="G884" s="9" t="s">
        <v>95</v>
      </c>
      <c r="H884" s="12">
        <v>1</v>
      </c>
      <c r="I884" s="11">
        <v>17.78</v>
      </c>
      <c r="J884" s="11">
        <v>17.78</v>
      </c>
    </row>
    <row r="885" spans="1:10" ht="25.95" customHeight="1" x14ac:dyDescent="0.25">
      <c r="A885" s="14" t="s">
        <v>26</v>
      </c>
      <c r="B885" s="16" t="s">
        <v>451</v>
      </c>
      <c r="C885" s="14" t="s">
        <v>22</v>
      </c>
      <c r="D885" s="14" t="s">
        <v>452</v>
      </c>
      <c r="E885" s="83" t="s">
        <v>24</v>
      </c>
      <c r="F885" s="83"/>
      <c r="G885" s="15" t="s">
        <v>25</v>
      </c>
      <c r="H885" s="18">
        <v>3.4099999999999998E-2</v>
      </c>
      <c r="I885" s="17">
        <v>20.92</v>
      </c>
      <c r="J885" s="17">
        <v>0.71</v>
      </c>
    </row>
    <row r="886" spans="1:10" ht="25.95" customHeight="1" x14ac:dyDescent="0.25">
      <c r="A886" s="14" t="s">
        <v>26</v>
      </c>
      <c r="B886" s="16" t="s">
        <v>72</v>
      </c>
      <c r="C886" s="14" t="s">
        <v>22</v>
      </c>
      <c r="D886" s="14" t="s">
        <v>73</v>
      </c>
      <c r="E886" s="83" t="s">
        <v>24</v>
      </c>
      <c r="F886" s="83"/>
      <c r="G886" s="15" t="s">
        <v>25</v>
      </c>
      <c r="H886" s="18">
        <v>3.4099999999999998E-2</v>
      </c>
      <c r="I886" s="17">
        <v>25.55</v>
      </c>
      <c r="J886" s="17">
        <v>0.87</v>
      </c>
    </row>
    <row r="887" spans="1:10" ht="25.95" customHeight="1" x14ac:dyDescent="0.25">
      <c r="A887" s="19" t="s">
        <v>29</v>
      </c>
      <c r="B887" s="21" t="s">
        <v>778</v>
      </c>
      <c r="C887" s="19" t="s">
        <v>22</v>
      </c>
      <c r="D887" s="19" t="s">
        <v>779</v>
      </c>
      <c r="E887" s="84" t="s">
        <v>59</v>
      </c>
      <c r="F887" s="84"/>
      <c r="G887" s="20" t="s">
        <v>95</v>
      </c>
      <c r="H887" s="23">
        <v>1.0492999999999999</v>
      </c>
      <c r="I887" s="22">
        <v>15.42</v>
      </c>
      <c r="J887" s="22">
        <v>16.18</v>
      </c>
    </row>
    <row r="888" spans="1:10" ht="24" customHeight="1" x14ac:dyDescent="0.25">
      <c r="A888" s="19" t="s">
        <v>29</v>
      </c>
      <c r="B888" s="21" t="s">
        <v>468</v>
      </c>
      <c r="C888" s="19" t="s">
        <v>22</v>
      </c>
      <c r="D888" s="19" t="s">
        <v>469</v>
      </c>
      <c r="E888" s="84" t="s">
        <v>59</v>
      </c>
      <c r="F888" s="84"/>
      <c r="G888" s="20" t="s">
        <v>56</v>
      </c>
      <c r="H888" s="23">
        <v>8.0000000000000002E-3</v>
      </c>
      <c r="I888" s="22">
        <v>2.75</v>
      </c>
      <c r="J888" s="22">
        <v>0.02</v>
      </c>
    </row>
    <row r="889" spans="1:10" x14ac:dyDescent="0.25">
      <c r="A889" s="36"/>
      <c r="B889" s="36"/>
      <c r="C889" s="36"/>
      <c r="D889" s="36"/>
      <c r="E889" s="36" t="s">
        <v>44</v>
      </c>
      <c r="F889" s="37">
        <v>1.26</v>
      </c>
      <c r="G889" s="36" t="s">
        <v>45</v>
      </c>
      <c r="H889" s="37">
        <v>0</v>
      </c>
      <c r="I889" s="36" t="s">
        <v>46</v>
      </c>
      <c r="J889" s="37">
        <v>1.26</v>
      </c>
    </row>
    <row r="890" spans="1:10" x14ac:dyDescent="0.25">
      <c r="A890" s="36"/>
      <c r="B890" s="36"/>
      <c r="C890" s="36"/>
      <c r="D890" s="36"/>
      <c r="E890" s="36" t="s">
        <v>47</v>
      </c>
      <c r="F890" s="37">
        <v>4.0599999999999996</v>
      </c>
      <c r="G890" s="36"/>
      <c r="H890" s="85" t="s">
        <v>48</v>
      </c>
      <c r="I890" s="85"/>
      <c r="J890" s="37">
        <v>21.84</v>
      </c>
    </row>
    <row r="891" spans="1:10" ht="30" customHeight="1" x14ac:dyDescent="0.25">
      <c r="A891" s="31"/>
      <c r="B891" s="31"/>
      <c r="C891" s="31"/>
      <c r="D891" s="31"/>
      <c r="E891" s="31"/>
      <c r="F891" s="31"/>
      <c r="G891" s="31" t="s">
        <v>49</v>
      </c>
      <c r="H891" s="33">
        <v>29.1</v>
      </c>
      <c r="I891" s="31" t="s">
        <v>50</v>
      </c>
      <c r="J891" s="32">
        <v>635.54</v>
      </c>
    </row>
    <row r="892" spans="1:10" ht="1.0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8" customHeight="1" x14ac:dyDescent="0.25">
      <c r="A893" s="2" t="s">
        <v>780</v>
      </c>
      <c r="B893" s="4" t="s">
        <v>12</v>
      </c>
      <c r="C893" s="2" t="s">
        <v>13</v>
      </c>
      <c r="D893" s="2" t="s">
        <v>14</v>
      </c>
      <c r="E893" s="81" t="s">
        <v>15</v>
      </c>
      <c r="F893" s="81"/>
      <c r="G893" s="3" t="s">
        <v>16</v>
      </c>
      <c r="H893" s="4" t="s">
        <v>17</v>
      </c>
      <c r="I893" s="4" t="s">
        <v>18</v>
      </c>
      <c r="J893" s="4" t="s">
        <v>19</v>
      </c>
    </row>
    <row r="894" spans="1:10" ht="39" customHeight="1" x14ac:dyDescent="0.25">
      <c r="A894" s="8" t="s">
        <v>20</v>
      </c>
      <c r="B894" s="10" t="s">
        <v>153</v>
      </c>
      <c r="C894" s="8" t="s">
        <v>22</v>
      </c>
      <c r="D894" s="8" t="s">
        <v>154</v>
      </c>
      <c r="E894" s="82" t="s">
        <v>147</v>
      </c>
      <c r="F894" s="82"/>
      <c r="G894" s="9" t="s">
        <v>95</v>
      </c>
      <c r="H894" s="12">
        <v>1</v>
      </c>
      <c r="I894" s="11">
        <v>20.39</v>
      </c>
      <c r="J894" s="11">
        <v>20.39</v>
      </c>
    </row>
    <row r="895" spans="1:10" ht="25.95" customHeight="1" x14ac:dyDescent="0.25">
      <c r="A895" s="14" t="s">
        <v>26</v>
      </c>
      <c r="B895" s="16" t="s">
        <v>451</v>
      </c>
      <c r="C895" s="14" t="s">
        <v>22</v>
      </c>
      <c r="D895" s="14" t="s">
        <v>452</v>
      </c>
      <c r="E895" s="83" t="s">
        <v>24</v>
      </c>
      <c r="F895" s="83"/>
      <c r="G895" s="15" t="s">
        <v>25</v>
      </c>
      <c r="H895" s="18">
        <v>0.29299999999999998</v>
      </c>
      <c r="I895" s="17">
        <v>20.92</v>
      </c>
      <c r="J895" s="17">
        <v>6.12</v>
      </c>
    </row>
    <row r="896" spans="1:10" ht="25.95" customHeight="1" x14ac:dyDescent="0.25">
      <c r="A896" s="14" t="s">
        <v>26</v>
      </c>
      <c r="B896" s="16" t="s">
        <v>72</v>
      </c>
      <c r="C896" s="14" t="s">
        <v>22</v>
      </c>
      <c r="D896" s="14" t="s">
        <v>73</v>
      </c>
      <c r="E896" s="83" t="s">
        <v>24</v>
      </c>
      <c r="F896" s="83"/>
      <c r="G896" s="15" t="s">
        <v>25</v>
      </c>
      <c r="H896" s="18">
        <v>0.29299999999999998</v>
      </c>
      <c r="I896" s="17">
        <v>25.55</v>
      </c>
      <c r="J896" s="17">
        <v>7.48</v>
      </c>
    </row>
    <row r="897" spans="1:10" ht="25.95" customHeight="1" x14ac:dyDescent="0.25">
      <c r="A897" s="19" t="s">
        <v>29</v>
      </c>
      <c r="B897" s="21" t="s">
        <v>781</v>
      </c>
      <c r="C897" s="19" t="s">
        <v>22</v>
      </c>
      <c r="D897" s="19" t="s">
        <v>782</v>
      </c>
      <c r="E897" s="84" t="s">
        <v>59</v>
      </c>
      <c r="F897" s="84"/>
      <c r="G897" s="20" t="s">
        <v>95</v>
      </c>
      <c r="H897" s="23">
        <v>1.0548999999999999</v>
      </c>
      <c r="I897" s="22">
        <v>6.4</v>
      </c>
      <c r="J897" s="22">
        <v>6.75</v>
      </c>
    </row>
    <row r="898" spans="1:10" ht="24" customHeight="1" x14ac:dyDescent="0.25">
      <c r="A898" s="19" t="s">
        <v>29</v>
      </c>
      <c r="B898" s="21" t="s">
        <v>468</v>
      </c>
      <c r="C898" s="19" t="s">
        <v>22</v>
      </c>
      <c r="D898" s="19" t="s">
        <v>469</v>
      </c>
      <c r="E898" s="84" t="s">
        <v>59</v>
      </c>
      <c r="F898" s="84"/>
      <c r="G898" s="20" t="s">
        <v>56</v>
      </c>
      <c r="H898" s="23">
        <v>1.6299999999999999E-2</v>
      </c>
      <c r="I898" s="22">
        <v>2.75</v>
      </c>
      <c r="J898" s="22">
        <v>0.04</v>
      </c>
    </row>
    <row r="899" spans="1:10" x14ac:dyDescent="0.25">
      <c r="A899" s="36"/>
      <c r="B899" s="36"/>
      <c r="C899" s="36"/>
      <c r="D899" s="36"/>
      <c r="E899" s="36" t="s">
        <v>44</v>
      </c>
      <c r="F899" s="37">
        <v>10.88</v>
      </c>
      <c r="G899" s="36" t="s">
        <v>45</v>
      </c>
      <c r="H899" s="37">
        <v>0</v>
      </c>
      <c r="I899" s="36" t="s">
        <v>46</v>
      </c>
      <c r="J899" s="37">
        <v>10.88</v>
      </c>
    </row>
    <row r="900" spans="1:10" x14ac:dyDescent="0.25">
      <c r="A900" s="36"/>
      <c r="B900" s="36"/>
      <c r="C900" s="36"/>
      <c r="D900" s="36"/>
      <c r="E900" s="36" t="s">
        <v>47</v>
      </c>
      <c r="F900" s="37">
        <v>4.66</v>
      </c>
      <c r="G900" s="36"/>
      <c r="H900" s="85" t="s">
        <v>48</v>
      </c>
      <c r="I900" s="85"/>
      <c r="J900" s="37">
        <v>25.05</v>
      </c>
    </row>
    <row r="901" spans="1:10" ht="30" customHeight="1" x14ac:dyDescent="0.25">
      <c r="A901" s="31"/>
      <c r="B901" s="31"/>
      <c r="C901" s="31"/>
      <c r="D901" s="31"/>
      <c r="E901" s="31"/>
      <c r="F901" s="31"/>
      <c r="G901" s="31" t="s">
        <v>49</v>
      </c>
      <c r="H901" s="33">
        <v>8.56</v>
      </c>
      <c r="I901" s="31" t="s">
        <v>50</v>
      </c>
      <c r="J901" s="32">
        <v>214.42</v>
      </c>
    </row>
    <row r="902" spans="1:10" ht="1.0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8" customHeight="1" x14ac:dyDescent="0.25">
      <c r="A903" s="2" t="s">
        <v>783</v>
      </c>
      <c r="B903" s="4" t="s">
        <v>12</v>
      </c>
      <c r="C903" s="2" t="s">
        <v>13</v>
      </c>
      <c r="D903" s="2" t="s">
        <v>14</v>
      </c>
      <c r="E903" s="81" t="s">
        <v>15</v>
      </c>
      <c r="F903" s="81"/>
      <c r="G903" s="3" t="s">
        <v>16</v>
      </c>
      <c r="H903" s="4" t="s">
        <v>17</v>
      </c>
      <c r="I903" s="4" t="s">
        <v>18</v>
      </c>
      <c r="J903" s="4" t="s">
        <v>19</v>
      </c>
    </row>
    <row r="904" spans="1:10" ht="39" customHeight="1" x14ac:dyDescent="0.25">
      <c r="A904" s="8" t="s">
        <v>20</v>
      </c>
      <c r="B904" s="10" t="s">
        <v>784</v>
      </c>
      <c r="C904" s="8" t="s">
        <v>22</v>
      </c>
      <c r="D904" s="8" t="s">
        <v>785</v>
      </c>
      <c r="E904" s="82" t="s">
        <v>147</v>
      </c>
      <c r="F904" s="82"/>
      <c r="G904" s="9" t="s">
        <v>95</v>
      </c>
      <c r="H904" s="12">
        <v>1</v>
      </c>
      <c r="I904" s="11">
        <v>25.97</v>
      </c>
      <c r="J904" s="11">
        <v>25.97</v>
      </c>
    </row>
    <row r="905" spans="1:10" ht="25.95" customHeight="1" x14ac:dyDescent="0.25">
      <c r="A905" s="14" t="s">
        <v>26</v>
      </c>
      <c r="B905" s="16" t="s">
        <v>451</v>
      </c>
      <c r="C905" s="14" t="s">
        <v>22</v>
      </c>
      <c r="D905" s="14" t="s">
        <v>452</v>
      </c>
      <c r="E905" s="83" t="s">
        <v>24</v>
      </c>
      <c r="F905" s="83"/>
      <c r="G905" s="15" t="s">
        <v>25</v>
      </c>
      <c r="H905" s="18">
        <v>0.31819999999999998</v>
      </c>
      <c r="I905" s="17">
        <v>20.92</v>
      </c>
      <c r="J905" s="17">
        <v>6.65</v>
      </c>
    </row>
    <row r="906" spans="1:10" ht="25.95" customHeight="1" x14ac:dyDescent="0.25">
      <c r="A906" s="14" t="s">
        <v>26</v>
      </c>
      <c r="B906" s="16" t="s">
        <v>72</v>
      </c>
      <c r="C906" s="14" t="s">
        <v>22</v>
      </c>
      <c r="D906" s="14" t="s">
        <v>73</v>
      </c>
      <c r="E906" s="83" t="s">
        <v>24</v>
      </c>
      <c r="F906" s="83"/>
      <c r="G906" s="15" t="s">
        <v>25</v>
      </c>
      <c r="H906" s="18">
        <v>0.31819999999999998</v>
      </c>
      <c r="I906" s="17">
        <v>25.55</v>
      </c>
      <c r="J906" s="17">
        <v>8.1300000000000008</v>
      </c>
    </row>
    <row r="907" spans="1:10" ht="25.95" customHeight="1" x14ac:dyDescent="0.25">
      <c r="A907" s="19" t="s">
        <v>29</v>
      </c>
      <c r="B907" s="21" t="s">
        <v>786</v>
      </c>
      <c r="C907" s="19" t="s">
        <v>22</v>
      </c>
      <c r="D907" s="19" t="s">
        <v>787</v>
      </c>
      <c r="E907" s="84" t="s">
        <v>59</v>
      </c>
      <c r="F907" s="84"/>
      <c r="G907" s="20" t="s">
        <v>95</v>
      </c>
      <c r="H907" s="23">
        <v>1.0548999999999999</v>
      </c>
      <c r="I907" s="22">
        <v>10.57</v>
      </c>
      <c r="J907" s="22">
        <v>11.15</v>
      </c>
    </row>
    <row r="908" spans="1:10" ht="24" customHeight="1" x14ac:dyDescent="0.25">
      <c r="A908" s="19" t="s">
        <v>29</v>
      </c>
      <c r="B908" s="21" t="s">
        <v>468</v>
      </c>
      <c r="C908" s="19" t="s">
        <v>22</v>
      </c>
      <c r="D908" s="19" t="s">
        <v>469</v>
      </c>
      <c r="E908" s="84" t="s">
        <v>59</v>
      </c>
      <c r="F908" s="84"/>
      <c r="G908" s="20" t="s">
        <v>56</v>
      </c>
      <c r="H908" s="23">
        <v>1.77E-2</v>
      </c>
      <c r="I908" s="22">
        <v>2.75</v>
      </c>
      <c r="J908" s="22">
        <v>0.04</v>
      </c>
    </row>
    <row r="909" spans="1:10" x14ac:dyDescent="0.25">
      <c r="A909" s="36"/>
      <c r="B909" s="36"/>
      <c r="C909" s="36"/>
      <c r="D909" s="36"/>
      <c r="E909" s="36" t="s">
        <v>44</v>
      </c>
      <c r="F909" s="37">
        <v>11.81</v>
      </c>
      <c r="G909" s="36" t="s">
        <v>45</v>
      </c>
      <c r="H909" s="37">
        <v>0</v>
      </c>
      <c r="I909" s="36" t="s">
        <v>46</v>
      </c>
      <c r="J909" s="37">
        <v>11.81</v>
      </c>
    </row>
    <row r="910" spans="1:10" x14ac:dyDescent="0.25">
      <c r="A910" s="36"/>
      <c r="B910" s="36"/>
      <c r="C910" s="36"/>
      <c r="D910" s="36"/>
      <c r="E910" s="36" t="s">
        <v>47</v>
      </c>
      <c r="F910" s="37">
        <v>5.94</v>
      </c>
      <c r="G910" s="36"/>
      <c r="H910" s="85" t="s">
        <v>48</v>
      </c>
      <c r="I910" s="85"/>
      <c r="J910" s="37">
        <v>31.91</v>
      </c>
    </row>
    <row r="911" spans="1:10" ht="30" customHeight="1" x14ac:dyDescent="0.25">
      <c r="A911" s="31"/>
      <c r="B911" s="31"/>
      <c r="C911" s="31"/>
      <c r="D911" s="31"/>
      <c r="E911" s="31"/>
      <c r="F911" s="31"/>
      <c r="G911" s="31" t="s">
        <v>49</v>
      </c>
      <c r="H911" s="33">
        <v>22.92</v>
      </c>
      <c r="I911" s="31" t="s">
        <v>50</v>
      </c>
      <c r="J911" s="32">
        <v>731.37</v>
      </c>
    </row>
    <row r="912" spans="1:10" ht="1.0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8" customHeight="1" x14ac:dyDescent="0.25">
      <c r="A913" s="2" t="s">
        <v>788</v>
      </c>
      <c r="B913" s="4" t="s">
        <v>12</v>
      </c>
      <c r="C913" s="2" t="s">
        <v>13</v>
      </c>
      <c r="D913" s="2" t="s">
        <v>14</v>
      </c>
      <c r="E913" s="81" t="s">
        <v>15</v>
      </c>
      <c r="F913" s="81"/>
      <c r="G913" s="3" t="s">
        <v>16</v>
      </c>
      <c r="H913" s="4" t="s">
        <v>17</v>
      </c>
      <c r="I913" s="4" t="s">
        <v>18</v>
      </c>
      <c r="J913" s="4" t="s">
        <v>19</v>
      </c>
    </row>
    <row r="914" spans="1:10" ht="39" customHeight="1" x14ac:dyDescent="0.25">
      <c r="A914" s="8" t="s">
        <v>20</v>
      </c>
      <c r="B914" s="10" t="s">
        <v>155</v>
      </c>
      <c r="C914" s="8" t="s">
        <v>22</v>
      </c>
      <c r="D914" s="8" t="s">
        <v>156</v>
      </c>
      <c r="E914" s="82" t="s">
        <v>147</v>
      </c>
      <c r="F914" s="82"/>
      <c r="G914" s="9" t="s">
        <v>95</v>
      </c>
      <c r="H914" s="12">
        <v>1</v>
      </c>
      <c r="I914" s="11">
        <v>36.15</v>
      </c>
      <c r="J914" s="11">
        <v>36.15</v>
      </c>
    </row>
    <row r="915" spans="1:10" ht="25.95" customHeight="1" x14ac:dyDescent="0.25">
      <c r="A915" s="14" t="s">
        <v>26</v>
      </c>
      <c r="B915" s="16" t="s">
        <v>451</v>
      </c>
      <c r="C915" s="14" t="s">
        <v>22</v>
      </c>
      <c r="D915" s="14" t="s">
        <v>452</v>
      </c>
      <c r="E915" s="83" t="s">
        <v>24</v>
      </c>
      <c r="F915" s="83"/>
      <c r="G915" s="15" t="s">
        <v>25</v>
      </c>
      <c r="H915" s="18">
        <v>0.44440000000000002</v>
      </c>
      <c r="I915" s="17">
        <v>20.92</v>
      </c>
      <c r="J915" s="17">
        <v>9.2899999999999991</v>
      </c>
    </row>
    <row r="916" spans="1:10" ht="25.95" customHeight="1" x14ac:dyDescent="0.25">
      <c r="A916" s="14" t="s">
        <v>26</v>
      </c>
      <c r="B916" s="16" t="s">
        <v>72</v>
      </c>
      <c r="C916" s="14" t="s">
        <v>22</v>
      </c>
      <c r="D916" s="14" t="s">
        <v>73</v>
      </c>
      <c r="E916" s="83" t="s">
        <v>24</v>
      </c>
      <c r="F916" s="83"/>
      <c r="G916" s="15" t="s">
        <v>25</v>
      </c>
      <c r="H916" s="18">
        <v>0.44440000000000002</v>
      </c>
      <c r="I916" s="17">
        <v>25.55</v>
      </c>
      <c r="J916" s="17">
        <v>11.35</v>
      </c>
    </row>
    <row r="917" spans="1:10" ht="25.95" customHeight="1" x14ac:dyDescent="0.25">
      <c r="A917" s="19" t="s">
        <v>29</v>
      </c>
      <c r="B917" s="21" t="s">
        <v>789</v>
      </c>
      <c r="C917" s="19" t="s">
        <v>22</v>
      </c>
      <c r="D917" s="19" t="s">
        <v>790</v>
      </c>
      <c r="E917" s="84" t="s">
        <v>59</v>
      </c>
      <c r="F917" s="84"/>
      <c r="G917" s="20" t="s">
        <v>95</v>
      </c>
      <c r="H917" s="23">
        <v>1.0548999999999999</v>
      </c>
      <c r="I917" s="22">
        <v>14.65</v>
      </c>
      <c r="J917" s="22">
        <v>15.45</v>
      </c>
    </row>
    <row r="918" spans="1:10" ht="24" customHeight="1" x14ac:dyDescent="0.25">
      <c r="A918" s="19" t="s">
        <v>29</v>
      </c>
      <c r="B918" s="21" t="s">
        <v>468</v>
      </c>
      <c r="C918" s="19" t="s">
        <v>22</v>
      </c>
      <c r="D918" s="19" t="s">
        <v>469</v>
      </c>
      <c r="E918" s="84" t="s">
        <v>59</v>
      </c>
      <c r="F918" s="84"/>
      <c r="G918" s="20" t="s">
        <v>56</v>
      </c>
      <c r="H918" s="23">
        <v>2.47E-2</v>
      </c>
      <c r="I918" s="22">
        <v>2.75</v>
      </c>
      <c r="J918" s="22">
        <v>0.06</v>
      </c>
    </row>
    <row r="919" spans="1:10" x14ac:dyDescent="0.25">
      <c r="A919" s="36"/>
      <c r="B919" s="36"/>
      <c r="C919" s="36"/>
      <c r="D919" s="36"/>
      <c r="E919" s="36" t="s">
        <v>44</v>
      </c>
      <c r="F919" s="37">
        <v>16.5</v>
      </c>
      <c r="G919" s="36" t="s">
        <v>45</v>
      </c>
      <c r="H919" s="37">
        <v>0</v>
      </c>
      <c r="I919" s="36" t="s">
        <v>46</v>
      </c>
      <c r="J919" s="37">
        <v>16.5</v>
      </c>
    </row>
    <row r="920" spans="1:10" x14ac:dyDescent="0.25">
      <c r="A920" s="36"/>
      <c r="B920" s="36"/>
      <c r="C920" s="36"/>
      <c r="D920" s="36"/>
      <c r="E920" s="36" t="s">
        <v>47</v>
      </c>
      <c r="F920" s="37">
        <v>8.27</v>
      </c>
      <c r="G920" s="36"/>
      <c r="H920" s="85" t="s">
        <v>48</v>
      </c>
      <c r="I920" s="85"/>
      <c r="J920" s="37">
        <v>44.42</v>
      </c>
    </row>
    <row r="921" spans="1:10" ht="30" customHeight="1" x14ac:dyDescent="0.25">
      <c r="A921" s="31"/>
      <c r="B921" s="31"/>
      <c r="C921" s="31"/>
      <c r="D921" s="31"/>
      <c r="E921" s="31"/>
      <c r="F921" s="31"/>
      <c r="G921" s="31" t="s">
        <v>49</v>
      </c>
      <c r="H921" s="33">
        <v>29.72</v>
      </c>
      <c r="I921" s="31" t="s">
        <v>50</v>
      </c>
      <c r="J921" s="32">
        <v>1320.16</v>
      </c>
    </row>
    <row r="922" spans="1:10" ht="1.0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8" customHeight="1" x14ac:dyDescent="0.25">
      <c r="A923" s="2" t="s">
        <v>791</v>
      </c>
      <c r="B923" s="4" t="s">
        <v>12</v>
      </c>
      <c r="C923" s="2" t="s">
        <v>13</v>
      </c>
      <c r="D923" s="2" t="s">
        <v>14</v>
      </c>
      <c r="E923" s="81" t="s">
        <v>15</v>
      </c>
      <c r="F923" s="81"/>
      <c r="G923" s="3" t="s">
        <v>16</v>
      </c>
      <c r="H923" s="4" t="s">
        <v>17</v>
      </c>
      <c r="I923" s="4" t="s">
        <v>18</v>
      </c>
      <c r="J923" s="4" t="s">
        <v>19</v>
      </c>
    </row>
    <row r="924" spans="1:10" ht="64.95" customHeight="1" x14ac:dyDescent="0.25">
      <c r="A924" s="8" t="s">
        <v>20</v>
      </c>
      <c r="B924" s="10" t="s">
        <v>441</v>
      </c>
      <c r="C924" s="8" t="s">
        <v>22</v>
      </c>
      <c r="D924" s="8" t="s">
        <v>442</v>
      </c>
      <c r="E924" s="82" t="s">
        <v>147</v>
      </c>
      <c r="F924" s="82"/>
      <c r="G924" s="9" t="s">
        <v>56</v>
      </c>
      <c r="H924" s="12">
        <v>1</v>
      </c>
      <c r="I924" s="11">
        <v>20.75</v>
      </c>
      <c r="J924" s="11">
        <v>20.75</v>
      </c>
    </row>
    <row r="925" spans="1:10" ht="25.95" customHeight="1" x14ac:dyDescent="0.25">
      <c r="A925" s="14" t="s">
        <v>26</v>
      </c>
      <c r="B925" s="16" t="s">
        <v>451</v>
      </c>
      <c r="C925" s="14" t="s">
        <v>22</v>
      </c>
      <c r="D925" s="14" t="s">
        <v>452</v>
      </c>
      <c r="E925" s="83" t="s">
        <v>24</v>
      </c>
      <c r="F925" s="83"/>
      <c r="G925" s="15" t="s">
        <v>25</v>
      </c>
      <c r="H925" s="18">
        <v>0.13600000000000001</v>
      </c>
      <c r="I925" s="17">
        <v>20.92</v>
      </c>
      <c r="J925" s="17">
        <v>2.84</v>
      </c>
    </row>
    <row r="926" spans="1:10" ht="25.95" customHeight="1" x14ac:dyDescent="0.25">
      <c r="A926" s="14" t="s">
        <v>26</v>
      </c>
      <c r="B926" s="16" t="s">
        <v>72</v>
      </c>
      <c r="C926" s="14" t="s">
        <v>22</v>
      </c>
      <c r="D926" s="14" t="s">
        <v>73</v>
      </c>
      <c r="E926" s="83" t="s">
        <v>24</v>
      </c>
      <c r="F926" s="83"/>
      <c r="G926" s="15" t="s">
        <v>25</v>
      </c>
      <c r="H926" s="18">
        <v>0.13600000000000001</v>
      </c>
      <c r="I926" s="17">
        <v>25.55</v>
      </c>
      <c r="J926" s="17">
        <v>3.47</v>
      </c>
    </row>
    <row r="927" spans="1:10" ht="25.95" customHeight="1" x14ac:dyDescent="0.25">
      <c r="A927" s="19" t="s">
        <v>29</v>
      </c>
      <c r="B927" s="21" t="s">
        <v>792</v>
      </c>
      <c r="C927" s="19" t="s">
        <v>22</v>
      </c>
      <c r="D927" s="19" t="s">
        <v>793</v>
      </c>
      <c r="E927" s="84" t="s">
        <v>59</v>
      </c>
      <c r="F927" s="84"/>
      <c r="G927" s="20" t="s">
        <v>56</v>
      </c>
      <c r="H927" s="23">
        <v>1</v>
      </c>
      <c r="I927" s="22">
        <v>12.31</v>
      </c>
      <c r="J927" s="22">
        <v>12.31</v>
      </c>
    </row>
    <row r="928" spans="1:10" ht="24" customHeight="1" x14ac:dyDescent="0.25">
      <c r="A928" s="19" t="s">
        <v>29</v>
      </c>
      <c r="B928" s="21" t="s">
        <v>655</v>
      </c>
      <c r="C928" s="19" t="s">
        <v>22</v>
      </c>
      <c r="D928" s="19" t="s">
        <v>656</v>
      </c>
      <c r="E928" s="84" t="s">
        <v>59</v>
      </c>
      <c r="F928" s="84"/>
      <c r="G928" s="20" t="s">
        <v>56</v>
      </c>
      <c r="H928" s="23">
        <v>4.5999999999999999E-2</v>
      </c>
      <c r="I928" s="22">
        <v>25.11</v>
      </c>
      <c r="J928" s="22">
        <v>1.1499999999999999</v>
      </c>
    </row>
    <row r="929" spans="1:10" ht="25.95" customHeight="1" x14ac:dyDescent="0.25">
      <c r="A929" s="19" t="s">
        <v>29</v>
      </c>
      <c r="B929" s="21" t="s">
        <v>466</v>
      </c>
      <c r="C929" s="19" t="s">
        <v>22</v>
      </c>
      <c r="D929" s="19" t="s">
        <v>467</v>
      </c>
      <c r="E929" s="84" t="s">
        <v>59</v>
      </c>
      <c r="F929" s="84"/>
      <c r="G929" s="20" t="s">
        <v>56</v>
      </c>
      <c r="H929" s="23">
        <v>1.0999999999999999E-2</v>
      </c>
      <c r="I929" s="22">
        <v>87.17</v>
      </c>
      <c r="J929" s="22">
        <v>0.95</v>
      </c>
    </row>
    <row r="930" spans="1:10" ht="24" customHeight="1" x14ac:dyDescent="0.25">
      <c r="A930" s="19" t="s">
        <v>29</v>
      </c>
      <c r="B930" s="21" t="s">
        <v>468</v>
      </c>
      <c r="C930" s="19" t="s">
        <v>22</v>
      </c>
      <c r="D930" s="19" t="s">
        <v>469</v>
      </c>
      <c r="E930" s="84" t="s">
        <v>59</v>
      </c>
      <c r="F930" s="84"/>
      <c r="G930" s="20" t="s">
        <v>56</v>
      </c>
      <c r="H930" s="23">
        <v>1.4E-2</v>
      </c>
      <c r="I930" s="22">
        <v>2.75</v>
      </c>
      <c r="J930" s="22">
        <v>0.03</v>
      </c>
    </row>
    <row r="931" spans="1:10" x14ac:dyDescent="0.25">
      <c r="A931" s="36"/>
      <c r="B931" s="36"/>
      <c r="C931" s="36"/>
      <c r="D931" s="36"/>
      <c r="E931" s="36" t="s">
        <v>44</v>
      </c>
      <c r="F931" s="37">
        <v>5.05</v>
      </c>
      <c r="G931" s="36" t="s">
        <v>45</v>
      </c>
      <c r="H931" s="37">
        <v>0</v>
      </c>
      <c r="I931" s="36" t="s">
        <v>46</v>
      </c>
      <c r="J931" s="37">
        <v>5.05</v>
      </c>
    </row>
    <row r="932" spans="1:10" x14ac:dyDescent="0.25">
      <c r="A932" s="36"/>
      <c r="B932" s="36"/>
      <c r="C932" s="36"/>
      <c r="D932" s="36"/>
      <c r="E932" s="36" t="s">
        <v>47</v>
      </c>
      <c r="F932" s="37">
        <v>4.74</v>
      </c>
      <c r="G932" s="36"/>
      <c r="H932" s="85" t="s">
        <v>48</v>
      </c>
      <c r="I932" s="85"/>
      <c r="J932" s="37">
        <v>25.49</v>
      </c>
    </row>
    <row r="933" spans="1:10" ht="30" customHeight="1" x14ac:dyDescent="0.25">
      <c r="A933" s="31"/>
      <c r="B933" s="31"/>
      <c r="C933" s="31"/>
      <c r="D933" s="31"/>
      <c r="E933" s="31"/>
      <c r="F933" s="31"/>
      <c r="G933" s="31" t="s">
        <v>49</v>
      </c>
      <c r="H933" s="33">
        <v>4</v>
      </c>
      <c r="I933" s="31" t="s">
        <v>50</v>
      </c>
      <c r="J933" s="32">
        <v>101.96</v>
      </c>
    </row>
    <row r="934" spans="1:10" ht="1.0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8" customHeight="1" x14ac:dyDescent="0.25">
      <c r="A935" s="2" t="s">
        <v>794</v>
      </c>
      <c r="B935" s="4" t="s">
        <v>12</v>
      </c>
      <c r="C935" s="2" t="s">
        <v>13</v>
      </c>
      <c r="D935" s="2" t="s">
        <v>14</v>
      </c>
      <c r="E935" s="81" t="s">
        <v>15</v>
      </c>
      <c r="F935" s="81"/>
      <c r="G935" s="3" t="s">
        <v>16</v>
      </c>
      <c r="H935" s="4" t="s">
        <v>17</v>
      </c>
      <c r="I935" s="4" t="s">
        <v>18</v>
      </c>
      <c r="J935" s="4" t="s">
        <v>19</v>
      </c>
    </row>
    <row r="936" spans="1:10" ht="64.95" customHeight="1" x14ac:dyDescent="0.25">
      <c r="A936" s="8" t="s">
        <v>20</v>
      </c>
      <c r="B936" s="10" t="s">
        <v>795</v>
      </c>
      <c r="C936" s="8" t="s">
        <v>22</v>
      </c>
      <c r="D936" s="8" t="s">
        <v>796</v>
      </c>
      <c r="E936" s="82" t="s">
        <v>147</v>
      </c>
      <c r="F936" s="82"/>
      <c r="G936" s="9" t="s">
        <v>56</v>
      </c>
      <c r="H936" s="12">
        <v>1</v>
      </c>
      <c r="I936" s="11">
        <v>44.04</v>
      </c>
      <c r="J936" s="11">
        <v>44.04</v>
      </c>
    </row>
    <row r="937" spans="1:10" ht="25.95" customHeight="1" x14ac:dyDescent="0.25">
      <c r="A937" s="14" t="s">
        <v>26</v>
      </c>
      <c r="B937" s="16" t="s">
        <v>451</v>
      </c>
      <c r="C937" s="14" t="s">
        <v>22</v>
      </c>
      <c r="D937" s="14" t="s">
        <v>452</v>
      </c>
      <c r="E937" s="83" t="s">
        <v>24</v>
      </c>
      <c r="F937" s="83"/>
      <c r="G937" s="15" t="s">
        <v>25</v>
      </c>
      <c r="H937" s="18">
        <v>0.18099999999999999</v>
      </c>
      <c r="I937" s="17">
        <v>20.92</v>
      </c>
      <c r="J937" s="17">
        <v>3.78</v>
      </c>
    </row>
    <row r="938" spans="1:10" ht="25.95" customHeight="1" x14ac:dyDescent="0.25">
      <c r="A938" s="14" t="s">
        <v>26</v>
      </c>
      <c r="B938" s="16" t="s">
        <v>72</v>
      </c>
      <c r="C938" s="14" t="s">
        <v>22</v>
      </c>
      <c r="D938" s="14" t="s">
        <v>73</v>
      </c>
      <c r="E938" s="83" t="s">
        <v>24</v>
      </c>
      <c r="F938" s="83"/>
      <c r="G938" s="15" t="s">
        <v>25</v>
      </c>
      <c r="H938" s="18">
        <v>0.18099999999999999</v>
      </c>
      <c r="I938" s="17">
        <v>25.55</v>
      </c>
      <c r="J938" s="17">
        <v>4.62</v>
      </c>
    </row>
    <row r="939" spans="1:10" ht="25.95" customHeight="1" x14ac:dyDescent="0.25">
      <c r="A939" s="19" t="s">
        <v>29</v>
      </c>
      <c r="B939" s="21" t="s">
        <v>797</v>
      </c>
      <c r="C939" s="19" t="s">
        <v>22</v>
      </c>
      <c r="D939" s="19" t="s">
        <v>798</v>
      </c>
      <c r="E939" s="84" t="s">
        <v>59</v>
      </c>
      <c r="F939" s="84"/>
      <c r="G939" s="20" t="s">
        <v>56</v>
      </c>
      <c r="H939" s="23">
        <v>1</v>
      </c>
      <c r="I939" s="22">
        <v>26.2</v>
      </c>
      <c r="J939" s="22">
        <v>26.2</v>
      </c>
    </row>
    <row r="940" spans="1:10" ht="24" customHeight="1" x14ac:dyDescent="0.25">
      <c r="A940" s="19" t="s">
        <v>29</v>
      </c>
      <c r="B940" s="21" t="s">
        <v>655</v>
      </c>
      <c r="C940" s="19" t="s">
        <v>22</v>
      </c>
      <c r="D940" s="19" t="s">
        <v>656</v>
      </c>
      <c r="E940" s="84" t="s">
        <v>59</v>
      </c>
      <c r="F940" s="84"/>
      <c r="G940" s="20" t="s">
        <v>56</v>
      </c>
      <c r="H940" s="23">
        <v>0.19400000000000001</v>
      </c>
      <c r="I940" s="22">
        <v>25.11</v>
      </c>
      <c r="J940" s="22">
        <v>4.87</v>
      </c>
    </row>
    <row r="941" spans="1:10" ht="25.95" customHeight="1" x14ac:dyDescent="0.25">
      <c r="A941" s="19" t="s">
        <v>29</v>
      </c>
      <c r="B941" s="21" t="s">
        <v>466</v>
      </c>
      <c r="C941" s="19" t="s">
        <v>22</v>
      </c>
      <c r="D941" s="19" t="s">
        <v>467</v>
      </c>
      <c r="E941" s="84" t="s">
        <v>59</v>
      </c>
      <c r="F941" s="84"/>
      <c r="G941" s="20" t="s">
        <v>56</v>
      </c>
      <c r="H941" s="23">
        <v>5.1999999999999998E-2</v>
      </c>
      <c r="I941" s="22">
        <v>87.17</v>
      </c>
      <c r="J941" s="22">
        <v>4.53</v>
      </c>
    </row>
    <row r="942" spans="1:10" ht="24" customHeight="1" x14ac:dyDescent="0.25">
      <c r="A942" s="19" t="s">
        <v>29</v>
      </c>
      <c r="B942" s="21" t="s">
        <v>468</v>
      </c>
      <c r="C942" s="19" t="s">
        <v>22</v>
      </c>
      <c r="D942" s="19" t="s">
        <v>469</v>
      </c>
      <c r="E942" s="84" t="s">
        <v>59</v>
      </c>
      <c r="F942" s="84"/>
      <c r="G942" s="20" t="s">
        <v>56</v>
      </c>
      <c r="H942" s="23">
        <v>1.7999999999999999E-2</v>
      </c>
      <c r="I942" s="22">
        <v>2.75</v>
      </c>
      <c r="J942" s="22">
        <v>0.04</v>
      </c>
    </row>
    <row r="943" spans="1:10" x14ac:dyDescent="0.25">
      <c r="A943" s="36"/>
      <c r="B943" s="36"/>
      <c r="C943" s="36"/>
      <c r="D943" s="36"/>
      <c r="E943" s="36" t="s">
        <v>44</v>
      </c>
      <c r="F943" s="37">
        <v>6.72</v>
      </c>
      <c r="G943" s="36" t="s">
        <v>45</v>
      </c>
      <c r="H943" s="37">
        <v>0</v>
      </c>
      <c r="I943" s="36" t="s">
        <v>46</v>
      </c>
      <c r="J943" s="37">
        <v>6.72</v>
      </c>
    </row>
    <row r="944" spans="1:10" x14ac:dyDescent="0.25">
      <c r="A944" s="36"/>
      <c r="B944" s="36"/>
      <c r="C944" s="36"/>
      <c r="D944" s="36"/>
      <c r="E944" s="36" t="s">
        <v>47</v>
      </c>
      <c r="F944" s="37">
        <v>10.07</v>
      </c>
      <c r="G944" s="36"/>
      <c r="H944" s="85" t="s">
        <v>48</v>
      </c>
      <c r="I944" s="85"/>
      <c r="J944" s="37">
        <v>54.11</v>
      </c>
    </row>
    <row r="945" spans="1:10" ht="30" customHeight="1" x14ac:dyDescent="0.25">
      <c r="A945" s="31"/>
      <c r="B945" s="31"/>
      <c r="C945" s="31"/>
      <c r="D945" s="31"/>
      <c r="E945" s="31"/>
      <c r="F945" s="31"/>
      <c r="G945" s="31" t="s">
        <v>49</v>
      </c>
      <c r="H945" s="33">
        <v>1</v>
      </c>
      <c r="I945" s="31" t="s">
        <v>50</v>
      </c>
      <c r="J945" s="32">
        <v>54.11</v>
      </c>
    </row>
    <row r="946" spans="1:10" ht="1.0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8" customHeight="1" x14ac:dyDescent="0.25">
      <c r="A947" s="2" t="s">
        <v>799</v>
      </c>
      <c r="B947" s="4" t="s">
        <v>12</v>
      </c>
      <c r="C947" s="2" t="s">
        <v>13</v>
      </c>
      <c r="D947" s="2" t="s">
        <v>14</v>
      </c>
      <c r="E947" s="81" t="s">
        <v>15</v>
      </c>
      <c r="F947" s="81"/>
      <c r="G947" s="3" t="s">
        <v>16</v>
      </c>
      <c r="H947" s="4" t="s">
        <v>17</v>
      </c>
      <c r="I947" s="4" t="s">
        <v>18</v>
      </c>
      <c r="J947" s="4" t="s">
        <v>19</v>
      </c>
    </row>
    <row r="948" spans="1:10" ht="25.95" customHeight="1" x14ac:dyDescent="0.25">
      <c r="A948" s="8" t="s">
        <v>20</v>
      </c>
      <c r="B948" s="10" t="s">
        <v>658</v>
      </c>
      <c r="C948" s="8" t="s">
        <v>22</v>
      </c>
      <c r="D948" s="8" t="s">
        <v>659</v>
      </c>
      <c r="E948" s="82" t="s">
        <v>147</v>
      </c>
      <c r="F948" s="82"/>
      <c r="G948" s="9" t="s">
        <v>56</v>
      </c>
      <c r="H948" s="12">
        <v>1</v>
      </c>
      <c r="I948" s="11">
        <v>52.24</v>
      </c>
      <c r="J948" s="11">
        <v>52.24</v>
      </c>
    </row>
    <row r="949" spans="1:10" ht="25.95" customHeight="1" x14ac:dyDescent="0.25">
      <c r="A949" s="14" t="s">
        <v>26</v>
      </c>
      <c r="B949" s="16" t="s">
        <v>451</v>
      </c>
      <c r="C949" s="14" t="s">
        <v>22</v>
      </c>
      <c r="D949" s="14" t="s">
        <v>452</v>
      </c>
      <c r="E949" s="83" t="s">
        <v>24</v>
      </c>
      <c r="F949" s="83"/>
      <c r="G949" s="15" t="s">
        <v>25</v>
      </c>
      <c r="H949" s="18">
        <v>0.1133</v>
      </c>
      <c r="I949" s="17">
        <v>20.92</v>
      </c>
      <c r="J949" s="17">
        <v>2.37</v>
      </c>
    </row>
    <row r="950" spans="1:10" ht="25.95" customHeight="1" x14ac:dyDescent="0.25">
      <c r="A950" s="14" t="s">
        <v>26</v>
      </c>
      <c r="B950" s="16" t="s">
        <v>72</v>
      </c>
      <c r="C950" s="14" t="s">
        <v>22</v>
      </c>
      <c r="D950" s="14" t="s">
        <v>73</v>
      </c>
      <c r="E950" s="83" t="s">
        <v>24</v>
      </c>
      <c r="F950" s="83"/>
      <c r="G950" s="15" t="s">
        <v>25</v>
      </c>
      <c r="H950" s="18">
        <v>0.1133</v>
      </c>
      <c r="I950" s="17">
        <v>25.55</v>
      </c>
      <c r="J950" s="17">
        <v>2.89</v>
      </c>
    </row>
    <row r="951" spans="1:10" ht="25.95" customHeight="1" x14ac:dyDescent="0.25">
      <c r="A951" s="19" t="s">
        <v>29</v>
      </c>
      <c r="B951" s="21" t="s">
        <v>660</v>
      </c>
      <c r="C951" s="19" t="s">
        <v>22</v>
      </c>
      <c r="D951" s="19" t="s">
        <v>661</v>
      </c>
      <c r="E951" s="84" t="s">
        <v>59</v>
      </c>
      <c r="F951" s="84"/>
      <c r="G951" s="20" t="s">
        <v>56</v>
      </c>
      <c r="H951" s="23">
        <v>1</v>
      </c>
      <c r="I951" s="22">
        <v>43.6</v>
      </c>
      <c r="J951" s="22">
        <v>43.6</v>
      </c>
    </row>
    <row r="952" spans="1:10" ht="24" customHeight="1" x14ac:dyDescent="0.25">
      <c r="A952" s="19" t="s">
        <v>29</v>
      </c>
      <c r="B952" s="21" t="s">
        <v>655</v>
      </c>
      <c r="C952" s="19" t="s">
        <v>22</v>
      </c>
      <c r="D952" s="19" t="s">
        <v>656</v>
      </c>
      <c r="E952" s="84" t="s">
        <v>59</v>
      </c>
      <c r="F952" s="84"/>
      <c r="G952" s="20" t="s">
        <v>56</v>
      </c>
      <c r="H952" s="23">
        <v>7.1400000000000005E-2</v>
      </c>
      <c r="I952" s="22">
        <v>25.11</v>
      </c>
      <c r="J952" s="22">
        <v>1.79</v>
      </c>
    </row>
    <row r="953" spans="1:10" ht="25.95" customHeight="1" x14ac:dyDescent="0.25">
      <c r="A953" s="19" t="s">
        <v>29</v>
      </c>
      <c r="B953" s="21" t="s">
        <v>466</v>
      </c>
      <c r="C953" s="19" t="s">
        <v>22</v>
      </c>
      <c r="D953" s="19" t="s">
        <v>467</v>
      </c>
      <c r="E953" s="84" t="s">
        <v>59</v>
      </c>
      <c r="F953" s="84"/>
      <c r="G953" s="20" t="s">
        <v>56</v>
      </c>
      <c r="H953" s="23">
        <v>1.7999999999999999E-2</v>
      </c>
      <c r="I953" s="22">
        <v>87.17</v>
      </c>
      <c r="J953" s="22">
        <v>1.56</v>
      </c>
    </row>
    <row r="954" spans="1:10" ht="24" customHeight="1" x14ac:dyDescent="0.25">
      <c r="A954" s="19" t="s">
        <v>29</v>
      </c>
      <c r="B954" s="21" t="s">
        <v>468</v>
      </c>
      <c r="C954" s="19" t="s">
        <v>22</v>
      </c>
      <c r="D954" s="19" t="s">
        <v>469</v>
      </c>
      <c r="E954" s="84" t="s">
        <v>59</v>
      </c>
      <c r="F954" s="84"/>
      <c r="G954" s="20" t="s">
        <v>56</v>
      </c>
      <c r="H954" s="23">
        <v>1.14E-2</v>
      </c>
      <c r="I954" s="22">
        <v>2.75</v>
      </c>
      <c r="J954" s="22">
        <v>0.03</v>
      </c>
    </row>
    <row r="955" spans="1:10" x14ac:dyDescent="0.25">
      <c r="A955" s="36"/>
      <c r="B955" s="36"/>
      <c r="C955" s="36"/>
      <c r="D955" s="36"/>
      <c r="E955" s="36" t="s">
        <v>44</v>
      </c>
      <c r="F955" s="37">
        <v>4.2</v>
      </c>
      <c r="G955" s="36" t="s">
        <v>45</v>
      </c>
      <c r="H955" s="37">
        <v>0</v>
      </c>
      <c r="I955" s="36" t="s">
        <v>46</v>
      </c>
      <c r="J955" s="37">
        <v>4.2</v>
      </c>
    </row>
    <row r="956" spans="1:10" x14ac:dyDescent="0.25">
      <c r="A956" s="36"/>
      <c r="B956" s="36"/>
      <c r="C956" s="36"/>
      <c r="D956" s="36"/>
      <c r="E956" s="36" t="s">
        <v>47</v>
      </c>
      <c r="F956" s="37">
        <v>11.95</v>
      </c>
      <c r="G956" s="36"/>
      <c r="H956" s="85" t="s">
        <v>48</v>
      </c>
      <c r="I956" s="85"/>
      <c r="J956" s="37">
        <v>64.19</v>
      </c>
    </row>
    <row r="957" spans="1:10" ht="30" customHeight="1" x14ac:dyDescent="0.25">
      <c r="A957" s="31"/>
      <c r="B957" s="31"/>
      <c r="C957" s="31"/>
      <c r="D957" s="31"/>
      <c r="E957" s="31"/>
      <c r="F957" s="31"/>
      <c r="G957" s="31" t="s">
        <v>49</v>
      </c>
      <c r="H957" s="33">
        <v>2</v>
      </c>
      <c r="I957" s="31" t="s">
        <v>50</v>
      </c>
      <c r="J957" s="32">
        <v>128.38</v>
      </c>
    </row>
    <row r="958" spans="1:10" ht="1.0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8" customHeight="1" x14ac:dyDescent="0.25">
      <c r="A959" s="2" t="s">
        <v>800</v>
      </c>
      <c r="B959" s="4" t="s">
        <v>12</v>
      </c>
      <c r="C959" s="2" t="s">
        <v>13</v>
      </c>
      <c r="D959" s="2" t="s">
        <v>14</v>
      </c>
      <c r="E959" s="81" t="s">
        <v>15</v>
      </c>
      <c r="F959" s="81"/>
      <c r="G959" s="3" t="s">
        <v>16</v>
      </c>
      <c r="H959" s="4" t="s">
        <v>17</v>
      </c>
      <c r="I959" s="4" t="s">
        <v>18</v>
      </c>
      <c r="J959" s="4" t="s">
        <v>19</v>
      </c>
    </row>
    <row r="960" spans="1:10" ht="25.95" customHeight="1" x14ac:dyDescent="0.25">
      <c r="A960" s="8" t="s">
        <v>20</v>
      </c>
      <c r="B960" s="10" t="s">
        <v>425</v>
      </c>
      <c r="C960" s="8" t="s">
        <v>22</v>
      </c>
      <c r="D960" s="8" t="s">
        <v>426</v>
      </c>
      <c r="E960" s="82" t="s">
        <v>147</v>
      </c>
      <c r="F960" s="82"/>
      <c r="G960" s="9" t="s">
        <v>56</v>
      </c>
      <c r="H960" s="12">
        <v>1</v>
      </c>
      <c r="I960" s="11">
        <v>25.41</v>
      </c>
      <c r="J960" s="11">
        <v>25.41</v>
      </c>
    </row>
    <row r="961" spans="1:10" ht="25.95" customHeight="1" x14ac:dyDescent="0.25">
      <c r="A961" s="14" t="s">
        <v>26</v>
      </c>
      <c r="B961" s="16" t="s">
        <v>451</v>
      </c>
      <c r="C961" s="14" t="s">
        <v>22</v>
      </c>
      <c r="D961" s="14" t="s">
        <v>452</v>
      </c>
      <c r="E961" s="83" t="s">
        <v>24</v>
      </c>
      <c r="F961" s="83"/>
      <c r="G961" s="15" t="s">
        <v>25</v>
      </c>
      <c r="H961" s="18">
        <v>7.9500000000000001E-2</v>
      </c>
      <c r="I961" s="17">
        <v>20.92</v>
      </c>
      <c r="J961" s="17">
        <v>1.66</v>
      </c>
    </row>
    <row r="962" spans="1:10" ht="25.95" customHeight="1" x14ac:dyDescent="0.25">
      <c r="A962" s="14" t="s">
        <v>26</v>
      </c>
      <c r="B962" s="16" t="s">
        <v>72</v>
      </c>
      <c r="C962" s="14" t="s">
        <v>22</v>
      </c>
      <c r="D962" s="14" t="s">
        <v>73</v>
      </c>
      <c r="E962" s="83" t="s">
        <v>24</v>
      </c>
      <c r="F962" s="83"/>
      <c r="G962" s="15" t="s">
        <v>25</v>
      </c>
      <c r="H962" s="18">
        <v>7.9500000000000001E-2</v>
      </c>
      <c r="I962" s="17">
        <v>25.55</v>
      </c>
      <c r="J962" s="17">
        <v>2.0299999999999998</v>
      </c>
    </row>
    <row r="963" spans="1:10" ht="25.95" customHeight="1" x14ac:dyDescent="0.25">
      <c r="A963" s="19" t="s">
        <v>29</v>
      </c>
      <c r="B963" s="21" t="s">
        <v>801</v>
      </c>
      <c r="C963" s="19" t="s">
        <v>22</v>
      </c>
      <c r="D963" s="19" t="s">
        <v>802</v>
      </c>
      <c r="E963" s="84" t="s">
        <v>59</v>
      </c>
      <c r="F963" s="84"/>
      <c r="G963" s="20" t="s">
        <v>56</v>
      </c>
      <c r="H963" s="23">
        <v>1</v>
      </c>
      <c r="I963" s="22">
        <v>19.88</v>
      </c>
      <c r="J963" s="22">
        <v>19.88</v>
      </c>
    </row>
    <row r="964" spans="1:10" ht="24" customHeight="1" x14ac:dyDescent="0.25">
      <c r="A964" s="19" t="s">
        <v>29</v>
      </c>
      <c r="B964" s="21" t="s">
        <v>655</v>
      </c>
      <c r="C964" s="19" t="s">
        <v>22</v>
      </c>
      <c r="D964" s="19" t="s">
        <v>656</v>
      </c>
      <c r="E964" s="84" t="s">
        <v>59</v>
      </c>
      <c r="F964" s="84"/>
      <c r="G964" s="20" t="s">
        <v>56</v>
      </c>
      <c r="H964" s="23">
        <v>0.04</v>
      </c>
      <c r="I964" s="22">
        <v>25.11</v>
      </c>
      <c r="J964" s="22">
        <v>1</v>
      </c>
    </row>
    <row r="965" spans="1:10" ht="25.95" customHeight="1" x14ac:dyDescent="0.25">
      <c r="A965" s="19" t="s">
        <v>29</v>
      </c>
      <c r="B965" s="21" t="s">
        <v>466</v>
      </c>
      <c r="C965" s="19" t="s">
        <v>22</v>
      </c>
      <c r="D965" s="19" t="s">
        <v>467</v>
      </c>
      <c r="E965" s="84" t="s">
        <v>59</v>
      </c>
      <c r="F965" s="84"/>
      <c r="G965" s="20" t="s">
        <v>56</v>
      </c>
      <c r="H965" s="23">
        <v>9.4999999999999998E-3</v>
      </c>
      <c r="I965" s="22">
        <v>87.17</v>
      </c>
      <c r="J965" s="22">
        <v>0.82</v>
      </c>
    </row>
    <row r="966" spans="1:10" ht="24" customHeight="1" x14ac:dyDescent="0.25">
      <c r="A966" s="19" t="s">
        <v>29</v>
      </c>
      <c r="B966" s="21" t="s">
        <v>468</v>
      </c>
      <c r="C966" s="19" t="s">
        <v>22</v>
      </c>
      <c r="D966" s="19" t="s">
        <v>469</v>
      </c>
      <c r="E966" s="84" t="s">
        <v>59</v>
      </c>
      <c r="F966" s="84"/>
      <c r="G966" s="20" t="s">
        <v>56</v>
      </c>
      <c r="H966" s="23">
        <v>8.0000000000000002E-3</v>
      </c>
      <c r="I966" s="22">
        <v>2.75</v>
      </c>
      <c r="J966" s="22">
        <v>0.02</v>
      </c>
    </row>
    <row r="967" spans="1:10" x14ac:dyDescent="0.25">
      <c r="A967" s="36"/>
      <c r="B967" s="36"/>
      <c r="C967" s="36"/>
      <c r="D967" s="36"/>
      <c r="E967" s="36" t="s">
        <v>44</v>
      </c>
      <c r="F967" s="37">
        <v>2.95</v>
      </c>
      <c r="G967" s="36" t="s">
        <v>45</v>
      </c>
      <c r="H967" s="37">
        <v>0</v>
      </c>
      <c r="I967" s="36" t="s">
        <v>46</v>
      </c>
      <c r="J967" s="37">
        <v>2.95</v>
      </c>
    </row>
    <row r="968" spans="1:10" x14ac:dyDescent="0.25">
      <c r="A968" s="36"/>
      <c r="B968" s="36"/>
      <c r="C968" s="36"/>
      <c r="D968" s="36"/>
      <c r="E968" s="36" t="s">
        <v>47</v>
      </c>
      <c r="F968" s="37">
        <v>5.81</v>
      </c>
      <c r="G968" s="36"/>
      <c r="H968" s="85" t="s">
        <v>48</v>
      </c>
      <c r="I968" s="85"/>
      <c r="J968" s="37">
        <v>31.22</v>
      </c>
    </row>
    <row r="969" spans="1:10" ht="30" customHeight="1" x14ac:dyDescent="0.25">
      <c r="A969" s="31"/>
      <c r="B969" s="31"/>
      <c r="C969" s="31"/>
      <c r="D969" s="31"/>
      <c r="E969" s="31"/>
      <c r="F969" s="31"/>
      <c r="G969" s="31" t="s">
        <v>49</v>
      </c>
      <c r="H969" s="33">
        <v>1</v>
      </c>
      <c r="I969" s="31" t="s">
        <v>50</v>
      </c>
      <c r="J969" s="32">
        <v>31.22</v>
      </c>
    </row>
    <row r="970" spans="1:10" ht="1.0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8" customHeight="1" x14ac:dyDescent="0.25">
      <c r="A971" s="2" t="s">
        <v>803</v>
      </c>
      <c r="B971" s="4" t="s">
        <v>12</v>
      </c>
      <c r="C971" s="2" t="s">
        <v>13</v>
      </c>
      <c r="D971" s="2" t="s">
        <v>14</v>
      </c>
      <c r="E971" s="81" t="s">
        <v>15</v>
      </c>
      <c r="F971" s="81"/>
      <c r="G971" s="3" t="s">
        <v>16</v>
      </c>
      <c r="H971" s="4" t="s">
        <v>17</v>
      </c>
      <c r="I971" s="4" t="s">
        <v>18</v>
      </c>
      <c r="J971" s="4" t="s">
        <v>19</v>
      </c>
    </row>
    <row r="972" spans="1:10" ht="52.05" customHeight="1" x14ac:dyDescent="0.25">
      <c r="A972" s="8" t="s">
        <v>20</v>
      </c>
      <c r="B972" s="10" t="s">
        <v>631</v>
      </c>
      <c r="C972" s="8" t="s">
        <v>22</v>
      </c>
      <c r="D972" s="8" t="s">
        <v>632</v>
      </c>
      <c r="E972" s="82" t="s">
        <v>147</v>
      </c>
      <c r="F972" s="82"/>
      <c r="G972" s="9" t="s">
        <v>56</v>
      </c>
      <c r="H972" s="12">
        <v>1</v>
      </c>
      <c r="I972" s="11">
        <v>10.32</v>
      </c>
      <c r="J972" s="11">
        <v>10.32</v>
      </c>
    </row>
    <row r="973" spans="1:10" ht="25.95" customHeight="1" x14ac:dyDescent="0.25">
      <c r="A973" s="14" t="s">
        <v>26</v>
      </c>
      <c r="B973" s="16" t="s">
        <v>451</v>
      </c>
      <c r="C973" s="14" t="s">
        <v>22</v>
      </c>
      <c r="D973" s="14" t="s">
        <v>452</v>
      </c>
      <c r="E973" s="83" t="s">
        <v>24</v>
      </c>
      <c r="F973" s="83"/>
      <c r="G973" s="15" t="s">
        <v>25</v>
      </c>
      <c r="H973" s="18">
        <v>7.3499999999999996E-2</v>
      </c>
      <c r="I973" s="17">
        <v>20.92</v>
      </c>
      <c r="J973" s="17">
        <v>1.53</v>
      </c>
    </row>
    <row r="974" spans="1:10" ht="25.95" customHeight="1" x14ac:dyDescent="0.25">
      <c r="A974" s="14" t="s">
        <v>26</v>
      </c>
      <c r="B974" s="16" t="s">
        <v>72</v>
      </c>
      <c r="C974" s="14" t="s">
        <v>22</v>
      </c>
      <c r="D974" s="14" t="s">
        <v>73</v>
      </c>
      <c r="E974" s="83" t="s">
        <v>24</v>
      </c>
      <c r="F974" s="83"/>
      <c r="G974" s="15" t="s">
        <v>25</v>
      </c>
      <c r="H974" s="18">
        <v>7.3499999999999996E-2</v>
      </c>
      <c r="I974" s="17">
        <v>25.55</v>
      </c>
      <c r="J974" s="17">
        <v>1.87</v>
      </c>
    </row>
    <row r="975" spans="1:10" ht="25.95" customHeight="1" x14ac:dyDescent="0.25">
      <c r="A975" s="19" t="s">
        <v>29</v>
      </c>
      <c r="B975" s="21" t="s">
        <v>804</v>
      </c>
      <c r="C975" s="19" t="s">
        <v>22</v>
      </c>
      <c r="D975" s="19" t="s">
        <v>805</v>
      </c>
      <c r="E975" s="84" t="s">
        <v>59</v>
      </c>
      <c r="F975" s="84"/>
      <c r="G975" s="20" t="s">
        <v>56</v>
      </c>
      <c r="H975" s="23">
        <v>1</v>
      </c>
      <c r="I975" s="22">
        <v>4.46</v>
      </c>
      <c r="J975" s="22">
        <v>4.46</v>
      </c>
    </row>
    <row r="976" spans="1:10" ht="24" customHeight="1" x14ac:dyDescent="0.25">
      <c r="A976" s="19" t="s">
        <v>29</v>
      </c>
      <c r="B976" s="21" t="s">
        <v>462</v>
      </c>
      <c r="C976" s="19" t="s">
        <v>22</v>
      </c>
      <c r="D976" s="19" t="s">
        <v>463</v>
      </c>
      <c r="E976" s="84" t="s">
        <v>59</v>
      </c>
      <c r="F976" s="84"/>
      <c r="G976" s="20" t="s">
        <v>56</v>
      </c>
      <c r="H976" s="23">
        <v>1.29E-2</v>
      </c>
      <c r="I976" s="22">
        <v>76.94</v>
      </c>
      <c r="J976" s="22">
        <v>0.99</v>
      </c>
    </row>
    <row r="977" spans="1:10" ht="25.95" customHeight="1" x14ac:dyDescent="0.25">
      <c r="A977" s="19" t="s">
        <v>29</v>
      </c>
      <c r="B977" s="21" t="s">
        <v>466</v>
      </c>
      <c r="C977" s="19" t="s">
        <v>22</v>
      </c>
      <c r="D977" s="19" t="s">
        <v>467</v>
      </c>
      <c r="E977" s="84" t="s">
        <v>59</v>
      </c>
      <c r="F977" s="84"/>
      <c r="G977" s="20" t="s">
        <v>56</v>
      </c>
      <c r="H977" s="23">
        <v>1.6500000000000001E-2</v>
      </c>
      <c r="I977" s="22">
        <v>87.17</v>
      </c>
      <c r="J977" s="22">
        <v>1.43</v>
      </c>
    </row>
    <row r="978" spans="1:10" ht="24" customHeight="1" x14ac:dyDescent="0.25">
      <c r="A978" s="19" t="s">
        <v>29</v>
      </c>
      <c r="B978" s="21" t="s">
        <v>468</v>
      </c>
      <c r="C978" s="19" t="s">
        <v>22</v>
      </c>
      <c r="D978" s="19" t="s">
        <v>469</v>
      </c>
      <c r="E978" s="84" t="s">
        <v>59</v>
      </c>
      <c r="F978" s="84"/>
      <c r="G978" s="20" t="s">
        <v>56</v>
      </c>
      <c r="H978" s="23">
        <v>1.61E-2</v>
      </c>
      <c r="I978" s="22">
        <v>2.75</v>
      </c>
      <c r="J978" s="22">
        <v>0.04</v>
      </c>
    </row>
    <row r="979" spans="1:10" x14ac:dyDescent="0.25">
      <c r="A979" s="36"/>
      <c r="B979" s="36"/>
      <c r="C979" s="36"/>
      <c r="D979" s="36"/>
      <c r="E979" s="36" t="s">
        <v>44</v>
      </c>
      <c r="F979" s="37">
        <v>2.72</v>
      </c>
      <c r="G979" s="36" t="s">
        <v>45</v>
      </c>
      <c r="H979" s="37">
        <v>0</v>
      </c>
      <c r="I979" s="36" t="s">
        <v>46</v>
      </c>
      <c r="J979" s="37">
        <v>2.72</v>
      </c>
    </row>
    <row r="980" spans="1:10" x14ac:dyDescent="0.25">
      <c r="A980" s="36"/>
      <c r="B980" s="36"/>
      <c r="C980" s="36"/>
      <c r="D980" s="36"/>
      <c r="E980" s="36" t="s">
        <v>47</v>
      </c>
      <c r="F980" s="37">
        <v>2.36</v>
      </c>
      <c r="G980" s="36"/>
      <c r="H980" s="85" t="s">
        <v>48</v>
      </c>
      <c r="I980" s="85"/>
      <c r="J980" s="37">
        <v>12.68</v>
      </c>
    </row>
    <row r="981" spans="1:10" ht="30" customHeight="1" x14ac:dyDescent="0.25">
      <c r="A981" s="31"/>
      <c r="B981" s="31"/>
      <c r="C981" s="31"/>
      <c r="D981" s="31"/>
      <c r="E981" s="31"/>
      <c r="F981" s="31"/>
      <c r="G981" s="31" t="s">
        <v>49</v>
      </c>
      <c r="H981" s="33">
        <v>6</v>
      </c>
      <c r="I981" s="31" t="s">
        <v>50</v>
      </c>
      <c r="J981" s="32">
        <v>76.08</v>
      </c>
    </row>
    <row r="982" spans="1:10" ht="1.0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8" customHeight="1" x14ac:dyDescent="0.25">
      <c r="A983" s="2" t="s">
        <v>806</v>
      </c>
      <c r="B983" s="4" t="s">
        <v>12</v>
      </c>
      <c r="C983" s="2" t="s">
        <v>13</v>
      </c>
      <c r="D983" s="2" t="s">
        <v>14</v>
      </c>
      <c r="E983" s="81" t="s">
        <v>15</v>
      </c>
      <c r="F983" s="81"/>
      <c r="G983" s="3" t="s">
        <v>16</v>
      </c>
      <c r="H983" s="4" t="s">
        <v>17</v>
      </c>
      <c r="I983" s="4" t="s">
        <v>18</v>
      </c>
      <c r="J983" s="4" t="s">
        <v>19</v>
      </c>
    </row>
    <row r="984" spans="1:10" ht="52.05" customHeight="1" x14ac:dyDescent="0.25">
      <c r="A984" s="8" t="s">
        <v>20</v>
      </c>
      <c r="B984" s="10" t="s">
        <v>807</v>
      </c>
      <c r="C984" s="8" t="s">
        <v>22</v>
      </c>
      <c r="D984" s="8" t="s">
        <v>808</v>
      </c>
      <c r="E984" s="82" t="s">
        <v>147</v>
      </c>
      <c r="F984" s="82"/>
      <c r="G984" s="9" t="s">
        <v>56</v>
      </c>
      <c r="H984" s="12">
        <v>1</v>
      </c>
      <c r="I984" s="11">
        <v>5.93</v>
      </c>
      <c r="J984" s="11">
        <v>5.93</v>
      </c>
    </row>
    <row r="985" spans="1:10" ht="25.95" customHeight="1" x14ac:dyDescent="0.25">
      <c r="A985" s="14" t="s">
        <v>26</v>
      </c>
      <c r="B985" s="16" t="s">
        <v>451</v>
      </c>
      <c r="C985" s="14" t="s">
        <v>22</v>
      </c>
      <c r="D985" s="14" t="s">
        <v>452</v>
      </c>
      <c r="E985" s="83" t="s">
        <v>24</v>
      </c>
      <c r="F985" s="83"/>
      <c r="G985" s="15" t="s">
        <v>25</v>
      </c>
      <c r="H985" s="18">
        <v>8.4400000000000003E-2</v>
      </c>
      <c r="I985" s="17">
        <v>20.92</v>
      </c>
      <c r="J985" s="17">
        <v>1.76</v>
      </c>
    </row>
    <row r="986" spans="1:10" ht="25.95" customHeight="1" x14ac:dyDescent="0.25">
      <c r="A986" s="14" t="s">
        <v>26</v>
      </c>
      <c r="B986" s="16" t="s">
        <v>72</v>
      </c>
      <c r="C986" s="14" t="s">
        <v>22</v>
      </c>
      <c r="D986" s="14" t="s">
        <v>73</v>
      </c>
      <c r="E986" s="83" t="s">
        <v>24</v>
      </c>
      <c r="F986" s="83"/>
      <c r="G986" s="15" t="s">
        <v>25</v>
      </c>
      <c r="H986" s="18">
        <v>8.4400000000000003E-2</v>
      </c>
      <c r="I986" s="17">
        <v>25.55</v>
      </c>
      <c r="J986" s="17">
        <v>2.15</v>
      </c>
    </row>
    <row r="987" spans="1:10" ht="25.95" customHeight="1" x14ac:dyDescent="0.25">
      <c r="A987" s="19" t="s">
        <v>29</v>
      </c>
      <c r="B987" s="21" t="s">
        <v>809</v>
      </c>
      <c r="C987" s="19" t="s">
        <v>22</v>
      </c>
      <c r="D987" s="19" t="s">
        <v>810</v>
      </c>
      <c r="E987" s="84" t="s">
        <v>59</v>
      </c>
      <c r="F987" s="84"/>
      <c r="G987" s="20" t="s">
        <v>56</v>
      </c>
      <c r="H987" s="23">
        <v>1</v>
      </c>
      <c r="I987" s="22">
        <v>0.89</v>
      </c>
      <c r="J987" s="22">
        <v>0.89</v>
      </c>
    </row>
    <row r="988" spans="1:10" ht="24" customHeight="1" x14ac:dyDescent="0.25">
      <c r="A988" s="19" t="s">
        <v>29</v>
      </c>
      <c r="B988" s="21" t="s">
        <v>462</v>
      </c>
      <c r="C988" s="19" t="s">
        <v>22</v>
      </c>
      <c r="D988" s="19" t="s">
        <v>463</v>
      </c>
      <c r="E988" s="84" t="s">
        <v>59</v>
      </c>
      <c r="F988" s="84"/>
      <c r="G988" s="20" t="s">
        <v>56</v>
      </c>
      <c r="H988" s="23">
        <v>5.8999999999999999E-3</v>
      </c>
      <c r="I988" s="22">
        <v>76.94</v>
      </c>
      <c r="J988" s="22">
        <v>0.45</v>
      </c>
    </row>
    <row r="989" spans="1:10" ht="25.95" customHeight="1" x14ac:dyDescent="0.25">
      <c r="A989" s="19" t="s">
        <v>29</v>
      </c>
      <c r="B989" s="21" t="s">
        <v>466</v>
      </c>
      <c r="C989" s="19" t="s">
        <v>22</v>
      </c>
      <c r="D989" s="19" t="s">
        <v>467</v>
      </c>
      <c r="E989" s="84" t="s">
        <v>59</v>
      </c>
      <c r="F989" s="84"/>
      <c r="G989" s="20" t="s">
        <v>56</v>
      </c>
      <c r="H989" s="23">
        <v>7.0000000000000001E-3</v>
      </c>
      <c r="I989" s="22">
        <v>87.17</v>
      </c>
      <c r="J989" s="22">
        <v>0.61</v>
      </c>
    </row>
    <row r="990" spans="1:10" ht="24" customHeight="1" x14ac:dyDescent="0.25">
      <c r="A990" s="19" t="s">
        <v>29</v>
      </c>
      <c r="B990" s="21" t="s">
        <v>468</v>
      </c>
      <c r="C990" s="19" t="s">
        <v>22</v>
      </c>
      <c r="D990" s="19" t="s">
        <v>469</v>
      </c>
      <c r="E990" s="84" t="s">
        <v>59</v>
      </c>
      <c r="F990" s="84"/>
      <c r="G990" s="20" t="s">
        <v>56</v>
      </c>
      <c r="H990" s="23">
        <v>2.81E-2</v>
      </c>
      <c r="I990" s="22">
        <v>2.75</v>
      </c>
      <c r="J990" s="22">
        <v>7.0000000000000007E-2</v>
      </c>
    </row>
    <row r="991" spans="1:10" x14ac:dyDescent="0.25">
      <c r="A991" s="36"/>
      <c r="B991" s="36"/>
      <c r="C991" s="36"/>
      <c r="D991" s="36"/>
      <c r="E991" s="36" t="s">
        <v>44</v>
      </c>
      <c r="F991" s="37">
        <v>3.13</v>
      </c>
      <c r="G991" s="36" t="s">
        <v>45</v>
      </c>
      <c r="H991" s="37">
        <v>0</v>
      </c>
      <c r="I991" s="36" t="s">
        <v>46</v>
      </c>
      <c r="J991" s="37">
        <v>3.13</v>
      </c>
    </row>
    <row r="992" spans="1:10" x14ac:dyDescent="0.25">
      <c r="A992" s="36"/>
      <c r="B992" s="36"/>
      <c r="C992" s="36"/>
      <c r="D992" s="36"/>
      <c r="E992" s="36" t="s">
        <v>47</v>
      </c>
      <c r="F992" s="37">
        <v>1.35</v>
      </c>
      <c r="G992" s="36"/>
      <c r="H992" s="85" t="s">
        <v>48</v>
      </c>
      <c r="I992" s="85"/>
      <c r="J992" s="37">
        <v>7.28</v>
      </c>
    </row>
    <row r="993" spans="1:10" ht="30" customHeight="1" x14ac:dyDescent="0.25">
      <c r="A993" s="31"/>
      <c r="B993" s="31"/>
      <c r="C993" s="31"/>
      <c r="D993" s="31"/>
      <c r="E993" s="31"/>
      <c r="F993" s="31"/>
      <c r="G993" s="31" t="s">
        <v>49</v>
      </c>
      <c r="H993" s="33">
        <v>4</v>
      </c>
      <c r="I993" s="31" t="s">
        <v>50</v>
      </c>
      <c r="J993" s="32">
        <v>29.12</v>
      </c>
    </row>
    <row r="994" spans="1:10" ht="1.0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8" customHeight="1" x14ac:dyDescent="0.25">
      <c r="A995" s="2" t="s">
        <v>811</v>
      </c>
      <c r="B995" s="4" t="s">
        <v>12</v>
      </c>
      <c r="C995" s="2" t="s">
        <v>13</v>
      </c>
      <c r="D995" s="2" t="s">
        <v>14</v>
      </c>
      <c r="E995" s="81" t="s">
        <v>15</v>
      </c>
      <c r="F995" s="81"/>
      <c r="G995" s="3" t="s">
        <v>16</v>
      </c>
      <c r="H995" s="4" t="s">
        <v>17</v>
      </c>
      <c r="I995" s="4" t="s">
        <v>18</v>
      </c>
      <c r="J995" s="4" t="s">
        <v>19</v>
      </c>
    </row>
    <row r="996" spans="1:10" ht="25.95" customHeight="1" x14ac:dyDescent="0.25">
      <c r="A996" s="8" t="s">
        <v>20</v>
      </c>
      <c r="B996" s="10" t="s">
        <v>812</v>
      </c>
      <c r="C996" s="8" t="s">
        <v>22</v>
      </c>
      <c r="D996" s="8" t="s">
        <v>813</v>
      </c>
      <c r="E996" s="82" t="s">
        <v>147</v>
      </c>
      <c r="F996" s="82"/>
      <c r="G996" s="9" t="s">
        <v>56</v>
      </c>
      <c r="H996" s="12">
        <v>1</v>
      </c>
      <c r="I996" s="11">
        <v>80.09</v>
      </c>
      <c r="J996" s="11">
        <v>80.09</v>
      </c>
    </row>
    <row r="997" spans="1:10" ht="25.95" customHeight="1" x14ac:dyDescent="0.25">
      <c r="A997" s="14" t="s">
        <v>26</v>
      </c>
      <c r="B997" s="16" t="s">
        <v>451</v>
      </c>
      <c r="C997" s="14" t="s">
        <v>22</v>
      </c>
      <c r="D997" s="14" t="s">
        <v>452</v>
      </c>
      <c r="E997" s="83" t="s">
        <v>24</v>
      </c>
      <c r="F997" s="83"/>
      <c r="G997" s="15" t="s">
        <v>25</v>
      </c>
      <c r="H997" s="18">
        <v>0.26329999999999998</v>
      </c>
      <c r="I997" s="17">
        <v>20.92</v>
      </c>
      <c r="J997" s="17">
        <v>5.5</v>
      </c>
    </row>
    <row r="998" spans="1:10" ht="25.95" customHeight="1" x14ac:dyDescent="0.25">
      <c r="A998" s="14" t="s">
        <v>26</v>
      </c>
      <c r="B998" s="16" t="s">
        <v>72</v>
      </c>
      <c r="C998" s="14" t="s">
        <v>22</v>
      </c>
      <c r="D998" s="14" t="s">
        <v>73</v>
      </c>
      <c r="E998" s="83" t="s">
        <v>24</v>
      </c>
      <c r="F998" s="83"/>
      <c r="G998" s="15" t="s">
        <v>25</v>
      </c>
      <c r="H998" s="18">
        <v>0.26329999999999998</v>
      </c>
      <c r="I998" s="17">
        <v>25.55</v>
      </c>
      <c r="J998" s="17">
        <v>6.72</v>
      </c>
    </row>
    <row r="999" spans="1:10" ht="24" customHeight="1" x14ac:dyDescent="0.25">
      <c r="A999" s="19" t="s">
        <v>29</v>
      </c>
      <c r="B999" s="21" t="s">
        <v>646</v>
      </c>
      <c r="C999" s="19" t="s">
        <v>22</v>
      </c>
      <c r="D999" s="19" t="s">
        <v>647</v>
      </c>
      <c r="E999" s="84" t="s">
        <v>59</v>
      </c>
      <c r="F999" s="84"/>
      <c r="G999" s="20" t="s">
        <v>56</v>
      </c>
      <c r="H999" s="23">
        <v>1.9199999999999998E-2</v>
      </c>
      <c r="I999" s="22">
        <v>14.97</v>
      </c>
      <c r="J999" s="22">
        <v>0.28000000000000003</v>
      </c>
    </row>
    <row r="1000" spans="1:10" ht="25.95" customHeight="1" x14ac:dyDescent="0.25">
      <c r="A1000" s="19" t="s">
        <v>29</v>
      </c>
      <c r="B1000" s="21" t="s">
        <v>814</v>
      </c>
      <c r="C1000" s="19" t="s">
        <v>22</v>
      </c>
      <c r="D1000" s="19" t="s">
        <v>815</v>
      </c>
      <c r="E1000" s="84" t="s">
        <v>59</v>
      </c>
      <c r="F1000" s="84"/>
      <c r="G1000" s="20" t="s">
        <v>56</v>
      </c>
      <c r="H1000" s="23">
        <v>1</v>
      </c>
      <c r="I1000" s="22">
        <v>67.59</v>
      </c>
      <c r="J1000" s="22">
        <v>67.59</v>
      </c>
    </row>
    <row r="1001" spans="1:10" x14ac:dyDescent="0.25">
      <c r="A1001" s="36"/>
      <c r="B1001" s="36"/>
      <c r="C1001" s="36"/>
      <c r="D1001" s="36"/>
      <c r="E1001" s="36" t="s">
        <v>44</v>
      </c>
      <c r="F1001" s="37">
        <v>9.7799999999999994</v>
      </c>
      <c r="G1001" s="36" t="s">
        <v>45</v>
      </c>
      <c r="H1001" s="37">
        <v>0</v>
      </c>
      <c r="I1001" s="36" t="s">
        <v>46</v>
      </c>
      <c r="J1001" s="37">
        <v>9.7799999999999994</v>
      </c>
    </row>
    <row r="1002" spans="1:10" x14ac:dyDescent="0.25">
      <c r="A1002" s="36"/>
      <c r="B1002" s="36"/>
      <c r="C1002" s="36"/>
      <c r="D1002" s="36"/>
      <c r="E1002" s="36" t="s">
        <v>47</v>
      </c>
      <c r="F1002" s="37">
        <v>18.32</v>
      </c>
      <c r="G1002" s="36"/>
      <c r="H1002" s="85" t="s">
        <v>48</v>
      </c>
      <c r="I1002" s="85"/>
      <c r="J1002" s="37">
        <v>98.41</v>
      </c>
    </row>
    <row r="1003" spans="1:10" ht="30" customHeight="1" x14ac:dyDescent="0.25">
      <c r="A1003" s="31"/>
      <c r="B1003" s="31"/>
      <c r="C1003" s="31"/>
      <c r="D1003" s="31"/>
      <c r="E1003" s="31"/>
      <c r="F1003" s="31"/>
      <c r="G1003" s="31" t="s">
        <v>49</v>
      </c>
      <c r="H1003" s="33">
        <v>3</v>
      </c>
      <c r="I1003" s="31" t="s">
        <v>50</v>
      </c>
      <c r="J1003" s="32">
        <v>295.23</v>
      </c>
    </row>
    <row r="1004" spans="1:10" ht="1.05" customHeight="1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</row>
    <row r="1005" spans="1:10" ht="18" customHeight="1" x14ac:dyDescent="0.25">
      <c r="A1005" s="2" t="s">
        <v>816</v>
      </c>
      <c r="B1005" s="4" t="s">
        <v>12</v>
      </c>
      <c r="C1005" s="2" t="s">
        <v>13</v>
      </c>
      <c r="D1005" s="2" t="s">
        <v>14</v>
      </c>
      <c r="E1005" s="81" t="s">
        <v>15</v>
      </c>
      <c r="F1005" s="81"/>
      <c r="G1005" s="3" t="s">
        <v>16</v>
      </c>
      <c r="H1005" s="4" t="s">
        <v>17</v>
      </c>
      <c r="I1005" s="4" t="s">
        <v>18</v>
      </c>
      <c r="J1005" s="4" t="s">
        <v>19</v>
      </c>
    </row>
    <row r="1006" spans="1:10" ht="25.95" customHeight="1" x14ac:dyDescent="0.25">
      <c r="A1006" s="8" t="s">
        <v>20</v>
      </c>
      <c r="B1006" s="10" t="s">
        <v>817</v>
      </c>
      <c r="C1006" s="8" t="s">
        <v>22</v>
      </c>
      <c r="D1006" s="8" t="s">
        <v>818</v>
      </c>
      <c r="E1006" s="82" t="s">
        <v>147</v>
      </c>
      <c r="F1006" s="82"/>
      <c r="G1006" s="9" t="s">
        <v>56</v>
      </c>
      <c r="H1006" s="12">
        <v>1</v>
      </c>
      <c r="I1006" s="11">
        <v>30.15</v>
      </c>
      <c r="J1006" s="11">
        <v>30.15</v>
      </c>
    </row>
    <row r="1007" spans="1:10" ht="25.95" customHeight="1" x14ac:dyDescent="0.25">
      <c r="A1007" s="14" t="s">
        <v>26</v>
      </c>
      <c r="B1007" s="16" t="s">
        <v>451</v>
      </c>
      <c r="C1007" s="14" t="s">
        <v>22</v>
      </c>
      <c r="D1007" s="14" t="s">
        <v>452</v>
      </c>
      <c r="E1007" s="83" t="s">
        <v>24</v>
      </c>
      <c r="F1007" s="83"/>
      <c r="G1007" s="15" t="s">
        <v>25</v>
      </c>
      <c r="H1007" s="18">
        <v>0.11020000000000001</v>
      </c>
      <c r="I1007" s="17">
        <v>20.92</v>
      </c>
      <c r="J1007" s="17">
        <v>2.2999999999999998</v>
      </c>
    </row>
    <row r="1008" spans="1:10" ht="25.95" customHeight="1" x14ac:dyDescent="0.25">
      <c r="A1008" s="14" t="s">
        <v>26</v>
      </c>
      <c r="B1008" s="16" t="s">
        <v>72</v>
      </c>
      <c r="C1008" s="14" t="s">
        <v>22</v>
      </c>
      <c r="D1008" s="14" t="s">
        <v>73</v>
      </c>
      <c r="E1008" s="83" t="s">
        <v>24</v>
      </c>
      <c r="F1008" s="83"/>
      <c r="G1008" s="15" t="s">
        <v>25</v>
      </c>
      <c r="H1008" s="18">
        <v>0.11020000000000001</v>
      </c>
      <c r="I1008" s="17">
        <v>25.55</v>
      </c>
      <c r="J1008" s="17">
        <v>2.81</v>
      </c>
    </row>
    <row r="1009" spans="1:10" ht="24" customHeight="1" x14ac:dyDescent="0.25">
      <c r="A1009" s="19" t="s">
        <v>29</v>
      </c>
      <c r="B1009" s="21" t="s">
        <v>646</v>
      </c>
      <c r="C1009" s="19" t="s">
        <v>22</v>
      </c>
      <c r="D1009" s="19" t="s">
        <v>647</v>
      </c>
      <c r="E1009" s="84" t="s">
        <v>59</v>
      </c>
      <c r="F1009" s="84"/>
      <c r="G1009" s="20" t="s">
        <v>56</v>
      </c>
      <c r="H1009" s="23">
        <v>1.06E-2</v>
      </c>
      <c r="I1009" s="22">
        <v>14.97</v>
      </c>
      <c r="J1009" s="22">
        <v>0.15</v>
      </c>
    </row>
    <row r="1010" spans="1:10" ht="25.95" customHeight="1" x14ac:dyDescent="0.25">
      <c r="A1010" s="19" t="s">
        <v>29</v>
      </c>
      <c r="B1010" s="21" t="s">
        <v>819</v>
      </c>
      <c r="C1010" s="19" t="s">
        <v>22</v>
      </c>
      <c r="D1010" s="19" t="s">
        <v>820</v>
      </c>
      <c r="E1010" s="84" t="s">
        <v>59</v>
      </c>
      <c r="F1010" s="84"/>
      <c r="G1010" s="20" t="s">
        <v>56</v>
      </c>
      <c r="H1010" s="23">
        <v>1</v>
      </c>
      <c r="I1010" s="22">
        <v>24.89</v>
      </c>
      <c r="J1010" s="22">
        <v>24.89</v>
      </c>
    </row>
    <row r="1011" spans="1:10" x14ac:dyDescent="0.25">
      <c r="A1011" s="36"/>
      <c r="B1011" s="36"/>
      <c r="C1011" s="36"/>
      <c r="D1011" s="36"/>
      <c r="E1011" s="36" t="s">
        <v>44</v>
      </c>
      <c r="F1011" s="37">
        <v>4.09</v>
      </c>
      <c r="G1011" s="36" t="s">
        <v>45</v>
      </c>
      <c r="H1011" s="37">
        <v>0</v>
      </c>
      <c r="I1011" s="36" t="s">
        <v>46</v>
      </c>
      <c r="J1011" s="37">
        <v>4.09</v>
      </c>
    </row>
    <row r="1012" spans="1:10" x14ac:dyDescent="0.25">
      <c r="A1012" s="36"/>
      <c r="B1012" s="36"/>
      <c r="C1012" s="36"/>
      <c r="D1012" s="36"/>
      <c r="E1012" s="36" t="s">
        <v>47</v>
      </c>
      <c r="F1012" s="37">
        <v>6.89</v>
      </c>
      <c r="G1012" s="36"/>
      <c r="H1012" s="85" t="s">
        <v>48</v>
      </c>
      <c r="I1012" s="85"/>
      <c r="J1012" s="37">
        <v>37.04</v>
      </c>
    </row>
    <row r="1013" spans="1:10" ht="30" customHeight="1" x14ac:dyDescent="0.25">
      <c r="A1013" s="31"/>
      <c r="B1013" s="31"/>
      <c r="C1013" s="31"/>
      <c r="D1013" s="31"/>
      <c r="E1013" s="31"/>
      <c r="F1013" s="31"/>
      <c r="G1013" s="31" t="s">
        <v>49</v>
      </c>
      <c r="H1013" s="33">
        <v>2</v>
      </c>
      <c r="I1013" s="31" t="s">
        <v>50</v>
      </c>
      <c r="J1013" s="32">
        <v>74.08</v>
      </c>
    </row>
    <row r="1014" spans="1:10" ht="1.05" customHeight="1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</row>
    <row r="1015" spans="1:10" ht="24" customHeight="1" x14ac:dyDescent="0.25">
      <c r="A1015" s="5" t="s">
        <v>821</v>
      </c>
      <c r="B1015" s="5"/>
      <c r="C1015" s="5"/>
      <c r="D1015" s="5" t="s">
        <v>822</v>
      </c>
      <c r="E1015" s="5"/>
      <c r="F1015" s="80"/>
      <c r="G1015" s="80"/>
      <c r="H1015" s="6"/>
      <c r="I1015" s="5"/>
      <c r="J1015" s="7">
        <v>8374.7900000000009</v>
      </c>
    </row>
    <row r="1016" spans="1:10" ht="18" customHeight="1" x14ac:dyDescent="0.25">
      <c r="A1016" s="2" t="s">
        <v>823</v>
      </c>
      <c r="B1016" s="4" t="s">
        <v>12</v>
      </c>
      <c r="C1016" s="2" t="s">
        <v>13</v>
      </c>
      <c r="D1016" s="2" t="s">
        <v>14</v>
      </c>
      <c r="E1016" s="81" t="s">
        <v>15</v>
      </c>
      <c r="F1016" s="81"/>
      <c r="G1016" s="3" t="s">
        <v>16</v>
      </c>
      <c r="H1016" s="4" t="s">
        <v>17</v>
      </c>
      <c r="I1016" s="4" t="s">
        <v>18</v>
      </c>
      <c r="J1016" s="4" t="s">
        <v>19</v>
      </c>
    </row>
    <row r="1017" spans="1:10" ht="52.05" customHeight="1" x14ac:dyDescent="0.25">
      <c r="A1017" s="8" t="s">
        <v>20</v>
      </c>
      <c r="B1017" s="10" t="s">
        <v>824</v>
      </c>
      <c r="C1017" s="8" t="s">
        <v>22</v>
      </c>
      <c r="D1017" s="8" t="s">
        <v>825</v>
      </c>
      <c r="E1017" s="82" t="s">
        <v>142</v>
      </c>
      <c r="F1017" s="82"/>
      <c r="G1017" s="9" t="s">
        <v>56</v>
      </c>
      <c r="H1017" s="12">
        <v>1</v>
      </c>
      <c r="I1017" s="11">
        <v>1014.25</v>
      </c>
      <c r="J1017" s="11">
        <v>1014.25</v>
      </c>
    </row>
    <row r="1018" spans="1:10" ht="52.05" customHeight="1" x14ac:dyDescent="0.25">
      <c r="A1018" s="14" t="s">
        <v>26</v>
      </c>
      <c r="B1018" s="16" t="s">
        <v>826</v>
      </c>
      <c r="C1018" s="14" t="s">
        <v>22</v>
      </c>
      <c r="D1018" s="14" t="s">
        <v>827</v>
      </c>
      <c r="E1018" s="83" t="s">
        <v>24</v>
      </c>
      <c r="F1018" s="83"/>
      <c r="G1018" s="15" t="s">
        <v>108</v>
      </c>
      <c r="H1018" s="18">
        <v>1.66E-2</v>
      </c>
      <c r="I1018" s="17">
        <v>730.15</v>
      </c>
      <c r="J1018" s="17">
        <v>12.12</v>
      </c>
    </row>
    <row r="1019" spans="1:10" ht="25.95" customHeight="1" x14ac:dyDescent="0.25">
      <c r="A1019" s="14" t="s">
        <v>26</v>
      </c>
      <c r="B1019" s="16" t="s">
        <v>66</v>
      </c>
      <c r="C1019" s="14" t="s">
        <v>22</v>
      </c>
      <c r="D1019" s="14" t="s">
        <v>67</v>
      </c>
      <c r="E1019" s="83" t="s">
        <v>24</v>
      </c>
      <c r="F1019" s="83"/>
      <c r="G1019" s="15" t="s">
        <v>25</v>
      </c>
      <c r="H1019" s="18">
        <v>0.14860000000000001</v>
      </c>
      <c r="I1019" s="17">
        <v>21.96</v>
      </c>
      <c r="J1019" s="17">
        <v>3.26</v>
      </c>
    </row>
    <row r="1020" spans="1:10" ht="24" customHeight="1" x14ac:dyDescent="0.25">
      <c r="A1020" s="14" t="s">
        <v>26</v>
      </c>
      <c r="B1020" s="16" t="s">
        <v>70</v>
      </c>
      <c r="C1020" s="14" t="s">
        <v>22</v>
      </c>
      <c r="D1020" s="14" t="s">
        <v>71</v>
      </c>
      <c r="E1020" s="83" t="s">
        <v>24</v>
      </c>
      <c r="F1020" s="83"/>
      <c r="G1020" s="15" t="s">
        <v>25</v>
      </c>
      <c r="H1020" s="18">
        <v>1.3379000000000001</v>
      </c>
      <c r="I1020" s="17">
        <v>26.68</v>
      </c>
      <c r="J1020" s="17">
        <v>35.69</v>
      </c>
    </row>
    <row r="1021" spans="1:10" ht="39" customHeight="1" x14ac:dyDescent="0.25">
      <c r="A1021" s="14" t="s">
        <v>26</v>
      </c>
      <c r="B1021" s="16" t="s">
        <v>828</v>
      </c>
      <c r="C1021" s="14" t="s">
        <v>22</v>
      </c>
      <c r="D1021" s="14" t="s">
        <v>829</v>
      </c>
      <c r="E1021" s="83" t="s">
        <v>142</v>
      </c>
      <c r="F1021" s="83"/>
      <c r="G1021" s="15" t="s">
        <v>95</v>
      </c>
      <c r="H1021" s="18">
        <v>1.3</v>
      </c>
      <c r="I1021" s="17">
        <v>18.13</v>
      </c>
      <c r="J1021" s="17">
        <v>23.56</v>
      </c>
    </row>
    <row r="1022" spans="1:10" ht="39" customHeight="1" x14ac:dyDescent="0.25">
      <c r="A1022" s="14" t="s">
        <v>26</v>
      </c>
      <c r="B1022" s="16" t="s">
        <v>830</v>
      </c>
      <c r="C1022" s="14" t="s">
        <v>22</v>
      </c>
      <c r="D1022" s="14" t="s">
        <v>831</v>
      </c>
      <c r="E1022" s="83" t="s">
        <v>142</v>
      </c>
      <c r="F1022" s="83"/>
      <c r="G1022" s="15" t="s">
        <v>95</v>
      </c>
      <c r="H1022" s="18">
        <v>19.8</v>
      </c>
      <c r="I1022" s="17">
        <v>14.78</v>
      </c>
      <c r="J1022" s="17">
        <v>292.64</v>
      </c>
    </row>
    <row r="1023" spans="1:10" ht="25.95" customHeight="1" x14ac:dyDescent="0.25">
      <c r="A1023" s="14" t="s">
        <v>26</v>
      </c>
      <c r="B1023" s="16" t="s">
        <v>832</v>
      </c>
      <c r="C1023" s="14" t="s">
        <v>22</v>
      </c>
      <c r="D1023" s="14" t="s">
        <v>833</v>
      </c>
      <c r="E1023" s="83" t="s">
        <v>142</v>
      </c>
      <c r="F1023" s="83"/>
      <c r="G1023" s="15" t="s">
        <v>56</v>
      </c>
      <c r="H1023" s="18">
        <v>1</v>
      </c>
      <c r="I1023" s="17">
        <v>68.66</v>
      </c>
      <c r="J1023" s="17">
        <v>68.66</v>
      </c>
    </row>
    <row r="1024" spans="1:10" ht="25.95" customHeight="1" x14ac:dyDescent="0.25">
      <c r="A1024" s="14" t="s">
        <v>26</v>
      </c>
      <c r="B1024" s="16" t="s">
        <v>834</v>
      </c>
      <c r="C1024" s="14" t="s">
        <v>22</v>
      </c>
      <c r="D1024" s="14" t="s">
        <v>835</v>
      </c>
      <c r="E1024" s="83" t="s">
        <v>142</v>
      </c>
      <c r="F1024" s="83"/>
      <c r="G1024" s="15" t="s">
        <v>95</v>
      </c>
      <c r="H1024" s="18">
        <v>1.95</v>
      </c>
      <c r="I1024" s="17">
        <v>52.33</v>
      </c>
      <c r="J1024" s="17">
        <v>102.04</v>
      </c>
    </row>
    <row r="1025" spans="1:10" ht="25.95" customHeight="1" x14ac:dyDescent="0.25">
      <c r="A1025" s="14" t="s">
        <v>26</v>
      </c>
      <c r="B1025" s="16" t="s">
        <v>836</v>
      </c>
      <c r="C1025" s="14" t="s">
        <v>22</v>
      </c>
      <c r="D1025" s="14" t="s">
        <v>837</v>
      </c>
      <c r="E1025" s="83" t="s">
        <v>142</v>
      </c>
      <c r="F1025" s="83"/>
      <c r="G1025" s="15" t="s">
        <v>56</v>
      </c>
      <c r="H1025" s="18">
        <v>1</v>
      </c>
      <c r="I1025" s="17">
        <v>117.05</v>
      </c>
      <c r="J1025" s="17">
        <v>117.05</v>
      </c>
    </row>
    <row r="1026" spans="1:10" ht="39" customHeight="1" x14ac:dyDescent="0.25">
      <c r="A1026" s="14" t="s">
        <v>26</v>
      </c>
      <c r="B1026" s="16" t="s">
        <v>838</v>
      </c>
      <c r="C1026" s="14" t="s">
        <v>22</v>
      </c>
      <c r="D1026" s="14" t="s">
        <v>839</v>
      </c>
      <c r="E1026" s="83" t="s">
        <v>142</v>
      </c>
      <c r="F1026" s="83"/>
      <c r="G1026" s="15" t="s">
        <v>95</v>
      </c>
      <c r="H1026" s="18">
        <v>6.3</v>
      </c>
      <c r="I1026" s="17">
        <v>11.26</v>
      </c>
      <c r="J1026" s="17">
        <v>70.930000000000007</v>
      </c>
    </row>
    <row r="1027" spans="1:10" ht="25.95" customHeight="1" x14ac:dyDescent="0.25">
      <c r="A1027" s="19" t="s">
        <v>29</v>
      </c>
      <c r="B1027" s="21" t="s">
        <v>840</v>
      </c>
      <c r="C1027" s="19" t="s">
        <v>22</v>
      </c>
      <c r="D1027" s="19" t="s">
        <v>841</v>
      </c>
      <c r="E1027" s="84" t="s">
        <v>59</v>
      </c>
      <c r="F1027" s="84"/>
      <c r="G1027" s="20" t="s">
        <v>56</v>
      </c>
      <c r="H1027" s="23">
        <v>1</v>
      </c>
      <c r="I1027" s="22">
        <v>36.93</v>
      </c>
      <c r="J1027" s="22">
        <v>36.93</v>
      </c>
    </row>
    <row r="1028" spans="1:10" ht="39" customHeight="1" x14ac:dyDescent="0.25">
      <c r="A1028" s="19" t="s">
        <v>29</v>
      </c>
      <c r="B1028" s="21" t="s">
        <v>842</v>
      </c>
      <c r="C1028" s="19" t="s">
        <v>22</v>
      </c>
      <c r="D1028" s="19" t="s">
        <v>843</v>
      </c>
      <c r="E1028" s="84" t="s">
        <v>59</v>
      </c>
      <c r="F1028" s="84"/>
      <c r="G1028" s="20" t="s">
        <v>56</v>
      </c>
      <c r="H1028" s="23">
        <v>1</v>
      </c>
      <c r="I1028" s="22">
        <v>43.74</v>
      </c>
      <c r="J1028" s="22">
        <v>43.74</v>
      </c>
    </row>
    <row r="1029" spans="1:10" ht="39" customHeight="1" x14ac:dyDescent="0.25">
      <c r="A1029" s="19" t="s">
        <v>29</v>
      </c>
      <c r="B1029" s="21" t="s">
        <v>844</v>
      </c>
      <c r="C1029" s="19" t="s">
        <v>22</v>
      </c>
      <c r="D1029" s="19" t="s">
        <v>845</v>
      </c>
      <c r="E1029" s="84" t="s">
        <v>59</v>
      </c>
      <c r="F1029" s="84"/>
      <c r="G1029" s="20" t="s">
        <v>56</v>
      </c>
      <c r="H1029" s="23">
        <v>1</v>
      </c>
      <c r="I1029" s="22">
        <v>207.63</v>
      </c>
      <c r="J1029" s="22">
        <v>207.63</v>
      </c>
    </row>
    <row r="1030" spans="1:10" x14ac:dyDescent="0.25">
      <c r="A1030" s="36"/>
      <c r="B1030" s="36"/>
      <c r="C1030" s="36"/>
      <c r="D1030" s="36"/>
      <c r="E1030" s="36" t="s">
        <v>44</v>
      </c>
      <c r="F1030" s="37">
        <v>154.61000000000001</v>
      </c>
      <c r="G1030" s="36" t="s">
        <v>45</v>
      </c>
      <c r="H1030" s="37">
        <v>0</v>
      </c>
      <c r="I1030" s="36" t="s">
        <v>46</v>
      </c>
      <c r="J1030" s="37">
        <v>154.61000000000001</v>
      </c>
    </row>
    <row r="1031" spans="1:10" x14ac:dyDescent="0.25">
      <c r="A1031" s="36"/>
      <c r="B1031" s="36"/>
      <c r="C1031" s="36"/>
      <c r="D1031" s="36"/>
      <c r="E1031" s="36" t="s">
        <v>47</v>
      </c>
      <c r="F1031" s="37">
        <v>232.06</v>
      </c>
      <c r="G1031" s="36"/>
      <c r="H1031" s="85" t="s">
        <v>48</v>
      </c>
      <c r="I1031" s="85"/>
      <c r="J1031" s="37">
        <v>1246.31</v>
      </c>
    </row>
    <row r="1032" spans="1:10" ht="30" customHeight="1" x14ac:dyDescent="0.25">
      <c r="A1032" s="31"/>
      <c r="B1032" s="31"/>
      <c r="C1032" s="31"/>
      <c r="D1032" s="31"/>
      <c r="E1032" s="31"/>
      <c r="F1032" s="31"/>
      <c r="G1032" s="31" t="s">
        <v>49</v>
      </c>
      <c r="H1032" s="33">
        <v>1</v>
      </c>
      <c r="I1032" s="31" t="s">
        <v>50</v>
      </c>
      <c r="J1032" s="32">
        <v>1246.31</v>
      </c>
    </row>
    <row r="1033" spans="1:10" ht="1.05" customHeight="1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</row>
    <row r="1034" spans="1:10" ht="18" customHeight="1" x14ac:dyDescent="0.25">
      <c r="A1034" s="2" t="s">
        <v>846</v>
      </c>
      <c r="B1034" s="4" t="s">
        <v>12</v>
      </c>
      <c r="C1034" s="2" t="s">
        <v>13</v>
      </c>
      <c r="D1034" s="2" t="s">
        <v>14</v>
      </c>
      <c r="E1034" s="81" t="s">
        <v>15</v>
      </c>
      <c r="F1034" s="81"/>
      <c r="G1034" s="3" t="s">
        <v>16</v>
      </c>
      <c r="H1034" s="4" t="s">
        <v>17</v>
      </c>
      <c r="I1034" s="4" t="s">
        <v>18</v>
      </c>
      <c r="J1034" s="4" t="s">
        <v>19</v>
      </c>
    </row>
    <row r="1035" spans="1:10" ht="39" customHeight="1" x14ac:dyDescent="0.25">
      <c r="A1035" s="8" t="s">
        <v>20</v>
      </c>
      <c r="B1035" s="10" t="s">
        <v>847</v>
      </c>
      <c r="C1035" s="8" t="s">
        <v>22</v>
      </c>
      <c r="D1035" s="8" t="s">
        <v>848</v>
      </c>
      <c r="E1035" s="82" t="s">
        <v>142</v>
      </c>
      <c r="F1035" s="82"/>
      <c r="G1035" s="9" t="s">
        <v>56</v>
      </c>
      <c r="H1035" s="12">
        <v>1</v>
      </c>
      <c r="I1035" s="11">
        <v>36.119999999999997</v>
      </c>
      <c r="J1035" s="11">
        <v>36.119999999999997</v>
      </c>
    </row>
    <row r="1036" spans="1:10" ht="25.95" customHeight="1" x14ac:dyDescent="0.25">
      <c r="A1036" s="14" t="s">
        <v>26</v>
      </c>
      <c r="B1036" s="16" t="s">
        <v>66</v>
      </c>
      <c r="C1036" s="14" t="s">
        <v>22</v>
      </c>
      <c r="D1036" s="14" t="s">
        <v>67</v>
      </c>
      <c r="E1036" s="83" t="s">
        <v>24</v>
      </c>
      <c r="F1036" s="83"/>
      <c r="G1036" s="15" t="s">
        <v>25</v>
      </c>
      <c r="H1036" s="18">
        <v>0.22309999999999999</v>
      </c>
      <c r="I1036" s="17">
        <v>21.96</v>
      </c>
      <c r="J1036" s="17">
        <v>4.8899999999999997</v>
      </c>
    </row>
    <row r="1037" spans="1:10" ht="24" customHeight="1" x14ac:dyDescent="0.25">
      <c r="A1037" s="14" t="s">
        <v>26</v>
      </c>
      <c r="B1037" s="16" t="s">
        <v>70</v>
      </c>
      <c r="C1037" s="14" t="s">
        <v>22</v>
      </c>
      <c r="D1037" s="14" t="s">
        <v>71</v>
      </c>
      <c r="E1037" s="83" t="s">
        <v>24</v>
      </c>
      <c r="F1037" s="83"/>
      <c r="G1037" s="15" t="s">
        <v>25</v>
      </c>
      <c r="H1037" s="18">
        <v>0.53549999999999998</v>
      </c>
      <c r="I1037" s="17">
        <v>26.68</v>
      </c>
      <c r="J1037" s="17">
        <v>14.28</v>
      </c>
    </row>
    <row r="1038" spans="1:10" ht="25.95" customHeight="1" x14ac:dyDescent="0.25">
      <c r="A1038" s="19" t="s">
        <v>29</v>
      </c>
      <c r="B1038" s="21" t="s">
        <v>849</v>
      </c>
      <c r="C1038" s="19" t="s">
        <v>22</v>
      </c>
      <c r="D1038" s="19" t="s">
        <v>850</v>
      </c>
      <c r="E1038" s="84" t="s">
        <v>59</v>
      </c>
      <c r="F1038" s="84"/>
      <c r="G1038" s="20" t="s">
        <v>56</v>
      </c>
      <c r="H1038" s="23">
        <v>1</v>
      </c>
      <c r="I1038" s="22">
        <v>9.7200000000000006</v>
      </c>
      <c r="J1038" s="22">
        <v>9.7200000000000006</v>
      </c>
    </row>
    <row r="1039" spans="1:10" ht="39" customHeight="1" x14ac:dyDescent="0.25">
      <c r="A1039" s="19" t="s">
        <v>29</v>
      </c>
      <c r="B1039" s="21" t="s">
        <v>851</v>
      </c>
      <c r="C1039" s="19" t="s">
        <v>22</v>
      </c>
      <c r="D1039" s="19" t="s">
        <v>852</v>
      </c>
      <c r="E1039" s="84" t="s">
        <v>59</v>
      </c>
      <c r="F1039" s="84"/>
      <c r="G1039" s="20" t="s">
        <v>56</v>
      </c>
      <c r="H1039" s="23">
        <v>1</v>
      </c>
      <c r="I1039" s="22">
        <v>7.23</v>
      </c>
      <c r="J1039" s="22">
        <v>7.23</v>
      </c>
    </row>
    <row r="1040" spans="1:10" x14ac:dyDescent="0.25">
      <c r="A1040" s="36"/>
      <c r="B1040" s="36"/>
      <c r="C1040" s="36"/>
      <c r="D1040" s="36"/>
      <c r="E1040" s="36" t="s">
        <v>44</v>
      </c>
      <c r="F1040" s="37">
        <v>15.12</v>
      </c>
      <c r="G1040" s="36" t="s">
        <v>45</v>
      </c>
      <c r="H1040" s="37">
        <v>0</v>
      </c>
      <c r="I1040" s="36" t="s">
        <v>46</v>
      </c>
      <c r="J1040" s="37">
        <v>15.12</v>
      </c>
    </row>
    <row r="1041" spans="1:10" x14ac:dyDescent="0.25">
      <c r="A1041" s="36"/>
      <c r="B1041" s="36"/>
      <c r="C1041" s="36"/>
      <c r="D1041" s="36"/>
      <c r="E1041" s="36" t="s">
        <v>47</v>
      </c>
      <c r="F1041" s="37">
        <v>8.26</v>
      </c>
      <c r="G1041" s="36"/>
      <c r="H1041" s="85" t="s">
        <v>48</v>
      </c>
      <c r="I1041" s="85"/>
      <c r="J1041" s="37">
        <v>44.38</v>
      </c>
    </row>
    <row r="1042" spans="1:10" ht="30" customHeight="1" x14ac:dyDescent="0.25">
      <c r="A1042" s="31"/>
      <c r="B1042" s="31"/>
      <c r="C1042" s="31"/>
      <c r="D1042" s="31"/>
      <c r="E1042" s="31"/>
      <c r="F1042" s="31"/>
      <c r="G1042" s="31" t="s">
        <v>49</v>
      </c>
      <c r="H1042" s="33">
        <v>12</v>
      </c>
      <c r="I1042" s="31" t="s">
        <v>50</v>
      </c>
      <c r="J1042" s="32">
        <v>532.55999999999995</v>
      </c>
    </row>
    <row r="1043" spans="1:10" ht="1.05" customHeight="1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</row>
    <row r="1044" spans="1:10" ht="18" customHeight="1" x14ac:dyDescent="0.25">
      <c r="A1044" s="2" t="s">
        <v>853</v>
      </c>
      <c r="B1044" s="4" t="s">
        <v>12</v>
      </c>
      <c r="C1044" s="2" t="s">
        <v>13</v>
      </c>
      <c r="D1044" s="2" t="s">
        <v>14</v>
      </c>
      <c r="E1044" s="81" t="s">
        <v>15</v>
      </c>
      <c r="F1044" s="81"/>
      <c r="G1044" s="3" t="s">
        <v>16</v>
      </c>
      <c r="H1044" s="4" t="s">
        <v>17</v>
      </c>
      <c r="I1044" s="4" t="s">
        <v>18</v>
      </c>
      <c r="J1044" s="4" t="s">
        <v>19</v>
      </c>
    </row>
    <row r="1045" spans="1:10" ht="52.05" customHeight="1" x14ac:dyDescent="0.25">
      <c r="A1045" s="8" t="s">
        <v>20</v>
      </c>
      <c r="B1045" s="10" t="s">
        <v>854</v>
      </c>
      <c r="C1045" s="8" t="s">
        <v>22</v>
      </c>
      <c r="D1045" s="8" t="s">
        <v>855</v>
      </c>
      <c r="E1045" s="82" t="s">
        <v>142</v>
      </c>
      <c r="F1045" s="82"/>
      <c r="G1045" s="9" t="s">
        <v>56</v>
      </c>
      <c r="H1045" s="12">
        <v>1</v>
      </c>
      <c r="I1045" s="11">
        <v>160.32</v>
      </c>
      <c r="J1045" s="11">
        <v>160.32</v>
      </c>
    </row>
    <row r="1046" spans="1:10" ht="25.95" customHeight="1" x14ac:dyDescent="0.25">
      <c r="A1046" s="14" t="s">
        <v>26</v>
      </c>
      <c r="B1046" s="16" t="s">
        <v>856</v>
      </c>
      <c r="C1046" s="14" t="s">
        <v>22</v>
      </c>
      <c r="D1046" s="14" t="s">
        <v>857</v>
      </c>
      <c r="E1046" s="83" t="s">
        <v>147</v>
      </c>
      <c r="F1046" s="83"/>
      <c r="G1046" s="15" t="s">
        <v>95</v>
      </c>
      <c r="H1046" s="18">
        <v>2.2000000000000002</v>
      </c>
      <c r="I1046" s="17">
        <v>7.7</v>
      </c>
      <c r="J1046" s="17">
        <v>16.940000000000001</v>
      </c>
    </row>
    <row r="1047" spans="1:10" ht="25.95" customHeight="1" x14ac:dyDescent="0.25">
      <c r="A1047" s="14" t="s">
        <v>26</v>
      </c>
      <c r="B1047" s="16" t="s">
        <v>858</v>
      </c>
      <c r="C1047" s="14" t="s">
        <v>22</v>
      </c>
      <c r="D1047" s="14" t="s">
        <v>859</v>
      </c>
      <c r="E1047" s="83" t="s">
        <v>147</v>
      </c>
      <c r="F1047" s="83"/>
      <c r="G1047" s="15" t="s">
        <v>56</v>
      </c>
      <c r="H1047" s="18">
        <v>1</v>
      </c>
      <c r="I1047" s="17">
        <v>5.1100000000000003</v>
      </c>
      <c r="J1047" s="17">
        <v>5.1100000000000003</v>
      </c>
    </row>
    <row r="1048" spans="1:10" ht="39" customHeight="1" x14ac:dyDescent="0.25">
      <c r="A1048" s="14" t="s">
        <v>26</v>
      </c>
      <c r="B1048" s="16" t="s">
        <v>552</v>
      </c>
      <c r="C1048" s="14" t="s">
        <v>22</v>
      </c>
      <c r="D1048" s="14" t="s">
        <v>553</v>
      </c>
      <c r="E1048" s="83" t="s">
        <v>147</v>
      </c>
      <c r="F1048" s="83"/>
      <c r="G1048" s="15" t="s">
        <v>95</v>
      </c>
      <c r="H1048" s="18">
        <v>2.2000000000000002</v>
      </c>
      <c r="I1048" s="17">
        <v>14.77</v>
      </c>
      <c r="J1048" s="17">
        <v>32.49</v>
      </c>
    </row>
    <row r="1049" spans="1:10" ht="39" customHeight="1" x14ac:dyDescent="0.25">
      <c r="A1049" s="14" t="s">
        <v>26</v>
      </c>
      <c r="B1049" s="16" t="s">
        <v>860</v>
      </c>
      <c r="C1049" s="14" t="s">
        <v>22</v>
      </c>
      <c r="D1049" s="14" t="s">
        <v>861</v>
      </c>
      <c r="E1049" s="83" t="s">
        <v>142</v>
      </c>
      <c r="F1049" s="83"/>
      <c r="G1049" s="15" t="s">
        <v>95</v>
      </c>
      <c r="H1049" s="18">
        <v>2</v>
      </c>
      <c r="I1049" s="17">
        <v>5.86</v>
      </c>
      <c r="J1049" s="17">
        <v>11.72</v>
      </c>
    </row>
    <row r="1050" spans="1:10" ht="39" customHeight="1" x14ac:dyDescent="0.25">
      <c r="A1050" s="14" t="s">
        <v>26</v>
      </c>
      <c r="B1050" s="16" t="s">
        <v>234</v>
      </c>
      <c r="C1050" s="14" t="s">
        <v>22</v>
      </c>
      <c r="D1050" s="14" t="s">
        <v>235</v>
      </c>
      <c r="E1050" s="83" t="s">
        <v>142</v>
      </c>
      <c r="F1050" s="83"/>
      <c r="G1050" s="15" t="s">
        <v>95</v>
      </c>
      <c r="H1050" s="18">
        <v>2.2000000000000002</v>
      </c>
      <c r="I1050" s="17">
        <v>8.68</v>
      </c>
      <c r="J1050" s="17">
        <v>19.09</v>
      </c>
    </row>
    <row r="1051" spans="1:10" ht="39" customHeight="1" x14ac:dyDescent="0.25">
      <c r="A1051" s="14" t="s">
        <v>26</v>
      </c>
      <c r="B1051" s="16" t="s">
        <v>174</v>
      </c>
      <c r="C1051" s="14" t="s">
        <v>22</v>
      </c>
      <c r="D1051" s="14" t="s">
        <v>175</v>
      </c>
      <c r="E1051" s="83" t="s">
        <v>142</v>
      </c>
      <c r="F1051" s="83"/>
      <c r="G1051" s="15" t="s">
        <v>95</v>
      </c>
      <c r="H1051" s="18">
        <v>8.4</v>
      </c>
      <c r="I1051" s="17">
        <v>2.75</v>
      </c>
      <c r="J1051" s="17">
        <v>23.1</v>
      </c>
    </row>
    <row r="1052" spans="1:10" ht="25.95" customHeight="1" x14ac:dyDescent="0.25">
      <c r="A1052" s="14" t="s">
        <v>26</v>
      </c>
      <c r="B1052" s="16" t="s">
        <v>178</v>
      </c>
      <c r="C1052" s="14" t="s">
        <v>22</v>
      </c>
      <c r="D1052" s="14" t="s">
        <v>179</v>
      </c>
      <c r="E1052" s="83" t="s">
        <v>142</v>
      </c>
      <c r="F1052" s="83"/>
      <c r="G1052" s="15" t="s">
        <v>56</v>
      </c>
      <c r="H1052" s="18">
        <v>0.375</v>
      </c>
      <c r="I1052" s="17">
        <v>15.48</v>
      </c>
      <c r="J1052" s="17">
        <v>5.8</v>
      </c>
    </row>
    <row r="1053" spans="1:10" ht="39" customHeight="1" x14ac:dyDescent="0.25">
      <c r="A1053" s="14" t="s">
        <v>26</v>
      </c>
      <c r="B1053" s="16" t="s">
        <v>862</v>
      </c>
      <c r="C1053" s="14" t="s">
        <v>22</v>
      </c>
      <c r="D1053" s="14" t="s">
        <v>863</v>
      </c>
      <c r="E1053" s="83" t="s">
        <v>142</v>
      </c>
      <c r="F1053" s="83"/>
      <c r="G1053" s="15" t="s">
        <v>56</v>
      </c>
      <c r="H1053" s="18">
        <v>1</v>
      </c>
      <c r="I1053" s="17">
        <v>17.420000000000002</v>
      </c>
      <c r="J1053" s="17">
        <v>17.420000000000002</v>
      </c>
    </row>
    <row r="1054" spans="1:10" ht="39" customHeight="1" x14ac:dyDescent="0.25">
      <c r="A1054" s="14" t="s">
        <v>26</v>
      </c>
      <c r="B1054" s="16" t="s">
        <v>864</v>
      </c>
      <c r="C1054" s="14" t="s">
        <v>22</v>
      </c>
      <c r="D1054" s="14" t="s">
        <v>865</v>
      </c>
      <c r="E1054" s="83" t="s">
        <v>142</v>
      </c>
      <c r="F1054" s="83"/>
      <c r="G1054" s="15" t="s">
        <v>56</v>
      </c>
      <c r="H1054" s="18">
        <v>1</v>
      </c>
      <c r="I1054" s="17">
        <v>28.65</v>
      </c>
      <c r="J1054" s="17">
        <v>28.65</v>
      </c>
    </row>
    <row r="1055" spans="1:10" x14ac:dyDescent="0.25">
      <c r="A1055" s="36"/>
      <c r="B1055" s="36"/>
      <c r="C1055" s="36"/>
      <c r="D1055" s="36"/>
      <c r="E1055" s="36" t="s">
        <v>44</v>
      </c>
      <c r="F1055" s="37">
        <v>88.8</v>
      </c>
      <c r="G1055" s="36" t="s">
        <v>45</v>
      </c>
      <c r="H1055" s="37">
        <v>0</v>
      </c>
      <c r="I1055" s="36" t="s">
        <v>46</v>
      </c>
      <c r="J1055" s="37">
        <v>88.8</v>
      </c>
    </row>
    <row r="1056" spans="1:10" x14ac:dyDescent="0.25">
      <c r="A1056" s="36"/>
      <c r="B1056" s="36"/>
      <c r="C1056" s="36"/>
      <c r="D1056" s="36"/>
      <c r="E1056" s="36" t="s">
        <v>47</v>
      </c>
      <c r="F1056" s="37">
        <v>36.68</v>
      </c>
      <c r="G1056" s="36"/>
      <c r="H1056" s="85" t="s">
        <v>48</v>
      </c>
      <c r="I1056" s="85"/>
      <c r="J1056" s="37">
        <v>197</v>
      </c>
    </row>
    <row r="1057" spans="1:10" ht="30" customHeight="1" x14ac:dyDescent="0.25">
      <c r="A1057" s="31"/>
      <c r="B1057" s="31"/>
      <c r="C1057" s="31"/>
      <c r="D1057" s="31"/>
      <c r="E1057" s="31"/>
      <c r="F1057" s="31"/>
      <c r="G1057" s="31" t="s">
        <v>49</v>
      </c>
      <c r="H1057" s="33">
        <v>16</v>
      </c>
      <c r="I1057" s="31" t="s">
        <v>50</v>
      </c>
      <c r="J1057" s="32">
        <v>3152</v>
      </c>
    </row>
    <row r="1058" spans="1:10" ht="1.05" customHeight="1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</row>
    <row r="1059" spans="1:10" ht="18" customHeight="1" x14ac:dyDescent="0.25">
      <c r="A1059" s="2" t="s">
        <v>866</v>
      </c>
      <c r="B1059" s="4" t="s">
        <v>12</v>
      </c>
      <c r="C1059" s="2" t="s">
        <v>13</v>
      </c>
      <c r="D1059" s="2" t="s">
        <v>14</v>
      </c>
      <c r="E1059" s="81" t="s">
        <v>15</v>
      </c>
      <c r="F1059" s="81"/>
      <c r="G1059" s="3" t="s">
        <v>16</v>
      </c>
      <c r="H1059" s="4" t="s">
        <v>17</v>
      </c>
      <c r="I1059" s="4" t="s">
        <v>18</v>
      </c>
      <c r="J1059" s="4" t="s">
        <v>19</v>
      </c>
    </row>
    <row r="1060" spans="1:10" ht="39" customHeight="1" x14ac:dyDescent="0.25">
      <c r="A1060" s="8" t="s">
        <v>20</v>
      </c>
      <c r="B1060" s="10" t="s">
        <v>867</v>
      </c>
      <c r="C1060" s="8" t="s">
        <v>22</v>
      </c>
      <c r="D1060" s="8" t="s">
        <v>868</v>
      </c>
      <c r="E1060" s="82" t="s">
        <v>142</v>
      </c>
      <c r="F1060" s="82"/>
      <c r="G1060" s="9" t="s">
        <v>56</v>
      </c>
      <c r="H1060" s="12">
        <v>1</v>
      </c>
      <c r="I1060" s="11">
        <v>212.58</v>
      </c>
      <c r="J1060" s="11">
        <v>212.58</v>
      </c>
    </row>
    <row r="1061" spans="1:10" ht="25.95" customHeight="1" x14ac:dyDescent="0.25">
      <c r="A1061" s="14" t="s">
        <v>26</v>
      </c>
      <c r="B1061" s="16" t="s">
        <v>856</v>
      </c>
      <c r="C1061" s="14" t="s">
        <v>22</v>
      </c>
      <c r="D1061" s="14" t="s">
        <v>857</v>
      </c>
      <c r="E1061" s="83" t="s">
        <v>147</v>
      </c>
      <c r="F1061" s="83"/>
      <c r="G1061" s="15" t="s">
        <v>95</v>
      </c>
      <c r="H1061" s="18">
        <v>2.2000000000000002</v>
      </c>
      <c r="I1061" s="17">
        <v>7.7</v>
      </c>
      <c r="J1061" s="17">
        <v>16.940000000000001</v>
      </c>
    </row>
    <row r="1062" spans="1:10" ht="25.95" customHeight="1" x14ac:dyDescent="0.25">
      <c r="A1062" s="14" t="s">
        <v>26</v>
      </c>
      <c r="B1062" s="16" t="s">
        <v>858</v>
      </c>
      <c r="C1062" s="14" t="s">
        <v>22</v>
      </c>
      <c r="D1062" s="14" t="s">
        <v>859</v>
      </c>
      <c r="E1062" s="83" t="s">
        <v>147</v>
      </c>
      <c r="F1062" s="83"/>
      <c r="G1062" s="15" t="s">
        <v>56</v>
      </c>
      <c r="H1062" s="18">
        <v>1</v>
      </c>
      <c r="I1062" s="17">
        <v>5.1100000000000003</v>
      </c>
      <c r="J1062" s="17">
        <v>5.1100000000000003</v>
      </c>
    </row>
    <row r="1063" spans="1:10" ht="39" customHeight="1" x14ac:dyDescent="0.25">
      <c r="A1063" s="14" t="s">
        <v>26</v>
      </c>
      <c r="B1063" s="16" t="s">
        <v>552</v>
      </c>
      <c r="C1063" s="14" t="s">
        <v>22</v>
      </c>
      <c r="D1063" s="14" t="s">
        <v>553</v>
      </c>
      <c r="E1063" s="83" t="s">
        <v>147</v>
      </c>
      <c r="F1063" s="83"/>
      <c r="G1063" s="15" t="s">
        <v>95</v>
      </c>
      <c r="H1063" s="18">
        <v>2.2000000000000002</v>
      </c>
      <c r="I1063" s="17">
        <v>14.77</v>
      </c>
      <c r="J1063" s="17">
        <v>32.49</v>
      </c>
    </row>
    <row r="1064" spans="1:10" ht="39" customHeight="1" x14ac:dyDescent="0.25">
      <c r="A1064" s="14" t="s">
        <v>26</v>
      </c>
      <c r="B1064" s="16" t="s">
        <v>860</v>
      </c>
      <c r="C1064" s="14" t="s">
        <v>22</v>
      </c>
      <c r="D1064" s="14" t="s">
        <v>861</v>
      </c>
      <c r="E1064" s="83" t="s">
        <v>142</v>
      </c>
      <c r="F1064" s="83"/>
      <c r="G1064" s="15" t="s">
        <v>95</v>
      </c>
      <c r="H1064" s="18">
        <v>2</v>
      </c>
      <c r="I1064" s="17">
        <v>5.86</v>
      </c>
      <c r="J1064" s="17">
        <v>11.72</v>
      </c>
    </row>
    <row r="1065" spans="1:10" ht="39" customHeight="1" x14ac:dyDescent="0.25">
      <c r="A1065" s="14" t="s">
        <v>26</v>
      </c>
      <c r="B1065" s="16" t="s">
        <v>234</v>
      </c>
      <c r="C1065" s="14" t="s">
        <v>22</v>
      </c>
      <c r="D1065" s="14" t="s">
        <v>235</v>
      </c>
      <c r="E1065" s="83" t="s">
        <v>142</v>
      </c>
      <c r="F1065" s="83"/>
      <c r="G1065" s="15" t="s">
        <v>95</v>
      </c>
      <c r="H1065" s="18">
        <v>2.2000000000000002</v>
      </c>
      <c r="I1065" s="17">
        <v>8.68</v>
      </c>
      <c r="J1065" s="17">
        <v>19.09</v>
      </c>
    </row>
    <row r="1066" spans="1:10" ht="39" customHeight="1" x14ac:dyDescent="0.25">
      <c r="A1066" s="14" t="s">
        <v>26</v>
      </c>
      <c r="B1066" s="16" t="s">
        <v>176</v>
      </c>
      <c r="C1066" s="14" t="s">
        <v>22</v>
      </c>
      <c r="D1066" s="14" t="s">
        <v>177</v>
      </c>
      <c r="E1066" s="83" t="s">
        <v>142</v>
      </c>
      <c r="F1066" s="83"/>
      <c r="G1066" s="15" t="s">
        <v>95</v>
      </c>
      <c r="H1066" s="18">
        <v>12.6</v>
      </c>
      <c r="I1066" s="17">
        <v>3.98</v>
      </c>
      <c r="J1066" s="17">
        <v>50.14</v>
      </c>
    </row>
    <row r="1067" spans="1:10" ht="25.95" customHeight="1" x14ac:dyDescent="0.25">
      <c r="A1067" s="14" t="s">
        <v>26</v>
      </c>
      <c r="B1067" s="16" t="s">
        <v>178</v>
      </c>
      <c r="C1067" s="14" t="s">
        <v>22</v>
      </c>
      <c r="D1067" s="14" t="s">
        <v>179</v>
      </c>
      <c r="E1067" s="83" t="s">
        <v>142</v>
      </c>
      <c r="F1067" s="83"/>
      <c r="G1067" s="15" t="s">
        <v>56</v>
      </c>
      <c r="H1067" s="18">
        <v>0.375</v>
      </c>
      <c r="I1067" s="17">
        <v>15.48</v>
      </c>
      <c r="J1067" s="17">
        <v>5.8</v>
      </c>
    </row>
    <row r="1068" spans="1:10" ht="39" customHeight="1" x14ac:dyDescent="0.25">
      <c r="A1068" s="14" t="s">
        <v>26</v>
      </c>
      <c r="B1068" s="16" t="s">
        <v>862</v>
      </c>
      <c r="C1068" s="14" t="s">
        <v>22</v>
      </c>
      <c r="D1068" s="14" t="s">
        <v>863</v>
      </c>
      <c r="E1068" s="83" t="s">
        <v>142</v>
      </c>
      <c r="F1068" s="83"/>
      <c r="G1068" s="15" t="s">
        <v>56</v>
      </c>
      <c r="H1068" s="18">
        <v>1</v>
      </c>
      <c r="I1068" s="17">
        <v>17.420000000000002</v>
      </c>
      <c r="J1068" s="17">
        <v>17.420000000000002</v>
      </c>
    </row>
    <row r="1069" spans="1:10" ht="39" customHeight="1" x14ac:dyDescent="0.25">
      <c r="A1069" s="14" t="s">
        <v>26</v>
      </c>
      <c r="B1069" s="16" t="s">
        <v>869</v>
      </c>
      <c r="C1069" s="14" t="s">
        <v>22</v>
      </c>
      <c r="D1069" s="14" t="s">
        <v>870</v>
      </c>
      <c r="E1069" s="83" t="s">
        <v>142</v>
      </c>
      <c r="F1069" s="83"/>
      <c r="G1069" s="15" t="s">
        <v>56</v>
      </c>
      <c r="H1069" s="18">
        <v>1</v>
      </c>
      <c r="I1069" s="17">
        <v>53.87</v>
      </c>
      <c r="J1069" s="17">
        <v>53.87</v>
      </c>
    </row>
    <row r="1070" spans="1:10" x14ac:dyDescent="0.25">
      <c r="A1070" s="36"/>
      <c r="B1070" s="36"/>
      <c r="C1070" s="36"/>
      <c r="D1070" s="36"/>
      <c r="E1070" s="36" t="s">
        <v>44</v>
      </c>
      <c r="F1070" s="37">
        <v>108.13</v>
      </c>
      <c r="G1070" s="36" t="s">
        <v>45</v>
      </c>
      <c r="H1070" s="37">
        <v>0</v>
      </c>
      <c r="I1070" s="36" t="s">
        <v>46</v>
      </c>
      <c r="J1070" s="37">
        <v>108.13</v>
      </c>
    </row>
    <row r="1071" spans="1:10" x14ac:dyDescent="0.25">
      <c r="A1071" s="36"/>
      <c r="B1071" s="36"/>
      <c r="C1071" s="36"/>
      <c r="D1071" s="36"/>
      <c r="E1071" s="36" t="s">
        <v>47</v>
      </c>
      <c r="F1071" s="37">
        <v>48.63</v>
      </c>
      <c r="G1071" s="36"/>
      <c r="H1071" s="85" t="s">
        <v>48</v>
      </c>
      <c r="I1071" s="85"/>
      <c r="J1071" s="37">
        <v>261.20999999999998</v>
      </c>
    </row>
    <row r="1072" spans="1:10" ht="30" customHeight="1" x14ac:dyDescent="0.25">
      <c r="A1072" s="31"/>
      <c r="B1072" s="31"/>
      <c r="C1072" s="31"/>
      <c r="D1072" s="31"/>
      <c r="E1072" s="31"/>
      <c r="F1072" s="31"/>
      <c r="G1072" s="31" t="s">
        <v>49</v>
      </c>
      <c r="H1072" s="33">
        <v>10</v>
      </c>
      <c r="I1072" s="31" t="s">
        <v>50</v>
      </c>
      <c r="J1072" s="32">
        <v>2612.1</v>
      </c>
    </row>
    <row r="1073" spans="1:10" ht="1.05" customHeight="1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</row>
    <row r="1074" spans="1:10" ht="18" customHeight="1" x14ac:dyDescent="0.25">
      <c r="A1074" s="2" t="s">
        <v>871</v>
      </c>
      <c r="B1074" s="4" t="s">
        <v>12</v>
      </c>
      <c r="C1074" s="2" t="s">
        <v>13</v>
      </c>
      <c r="D1074" s="2" t="s">
        <v>14</v>
      </c>
      <c r="E1074" s="81" t="s">
        <v>15</v>
      </c>
      <c r="F1074" s="81"/>
      <c r="G1074" s="3" t="s">
        <v>16</v>
      </c>
      <c r="H1074" s="4" t="s">
        <v>17</v>
      </c>
      <c r="I1074" s="4" t="s">
        <v>18</v>
      </c>
      <c r="J1074" s="4" t="s">
        <v>19</v>
      </c>
    </row>
    <row r="1075" spans="1:10" ht="39" customHeight="1" x14ac:dyDescent="0.25">
      <c r="A1075" s="8" t="s">
        <v>20</v>
      </c>
      <c r="B1075" s="10" t="s">
        <v>872</v>
      </c>
      <c r="C1075" s="8" t="s">
        <v>22</v>
      </c>
      <c r="D1075" s="8" t="s">
        <v>873</v>
      </c>
      <c r="E1075" s="82" t="s">
        <v>142</v>
      </c>
      <c r="F1075" s="82"/>
      <c r="G1075" s="9" t="s">
        <v>56</v>
      </c>
      <c r="H1075" s="12">
        <v>1</v>
      </c>
      <c r="I1075" s="11">
        <v>112.93</v>
      </c>
      <c r="J1075" s="11">
        <v>112.93</v>
      </c>
    </row>
    <row r="1076" spans="1:10" ht="25.95" customHeight="1" x14ac:dyDescent="0.25">
      <c r="A1076" s="14" t="s">
        <v>26</v>
      </c>
      <c r="B1076" s="16" t="s">
        <v>66</v>
      </c>
      <c r="C1076" s="14" t="s">
        <v>22</v>
      </c>
      <c r="D1076" s="14" t="s">
        <v>67</v>
      </c>
      <c r="E1076" s="83" t="s">
        <v>24</v>
      </c>
      <c r="F1076" s="83"/>
      <c r="G1076" s="15" t="s">
        <v>25</v>
      </c>
      <c r="H1076" s="18">
        <v>0.22989999999999999</v>
      </c>
      <c r="I1076" s="17">
        <v>21.96</v>
      </c>
      <c r="J1076" s="17">
        <v>5.04</v>
      </c>
    </row>
    <row r="1077" spans="1:10" ht="24" customHeight="1" x14ac:dyDescent="0.25">
      <c r="A1077" s="14" t="s">
        <v>26</v>
      </c>
      <c r="B1077" s="16" t="s">
        <v>70</v>
      </c>
      <c r="C1077" s="14" t="s">
        <v>22</v>
      </c>
      <c r="D1077" s="14" t="s">
        <v>71</v>
      </c>
      <c r="E1077" s="83" t="s">
        <v>24</v>
      </c>
      <c r="F1077" s="83"/>
      <c r="G1077" s="15" t="s">
        <v>25</v>
      </c>
      <c r="H1077" s="18">
        <v>0.55179999999999996</v>
      </c>
      <c r="I1077" s="17">
        <v>26.68</v>
      </c>
      <c r="J1077" s="17">
        <v>14.72</v>
      </c>
    </row>
    <row r="1078" spans="1:10" ht="25.95" customHeight="1" x14ac:dyDescent="0.25">
      <c r="A1078" s="19" t="s">
        <v>29</v>
      </c>
      <c r="B1078" s="21" t="s">
        <v>874</v>
      </c>
      <c r="C1078" s="19" t="s">
        <v>22</v>
      </c>
      <c r="D1078" s="19" t="s">
        <v>875</v>
      </c>
      <c r="E1078" s="84" t="s">
        <v>59</v>
      </c>
      <c r="F1078" s="84"/>
      <c r="G1078" s="20" t="s">
        <v>56</v>
      </c>
      <c r="H1078" s="23">
        <v>1</v>
      </c>
      <c r="I1078" s="22">
        <v>4.1399999999999997</v>
      </c>
      <c r="J1078" s="22">
        <v>4.1399999999999997</v>
      </c>
    </row>
    <row r="1079" spans="1:10" ht="39" customHeight="1" x14ac:dyDescent="0.25">
      <c r="A1079" s="19" t="s">
        <v>29</v>
      </c>
      <c r="B1079" s="21" t="s">
        <v>876</v>
      </c>
      <c r="C1079" s="19" t="s">
        <v>22</v>
      </c>
      <c r="D1079" s="19" t="s">
        <v>877</v>
      </c>
      <c r="E1079" s="84" t="s">
        <v>59</v>
      </c>
      <c r="F1079" s="84"/>
      <c r="G1079" s="20" t="s">
        <v>56</v>
      </c>
      <c r="H1079" s="23">
        <v>1</v>
      </c>
      <c r="I1079" s="22">
        <v>89.03</v>
      </c>
      <c r="J1079" s="22">
        <v>89.03</v>
      </c>
    </row>
    <row r="1080" spans="1:10" x14ac:dyDescent="0.25">
      <c r="A1080" s="36"/>
      <c r="B1080" s="36"/>
      <c r="C1080" s="36"/>
      <c r="D1080" s="36"/>
      <c r="E1080" s="36" t="s">
        <v>44</v>
      </c>
      <c r="F1080" s="37">
        <v>15.59</v>
      </c>
      <c r="G1080" s="36" t="s">
        <v>45</v>
      </c>
      <c r="H1080" s="37">
        <v>0</v>
      </c>
      <c r="I1080" s="36" t="s">
        <v>46</v>
      </c>
      <c r="J1080" s="37">
        <v>15.59</v>
      </c>
    </row>
    <row r="1081" spans="1:10" x14ac:dyDescent="0.25">
      <c r="A1081" s="36"/>
      <c r="B1081" s="36"/>
      <c r="C1081" s="36"/>
      <c r="D1081" s="36"/>
      <c r="E1081" s="36" t="s">
        <v>47</v>
      </c>
      <c r="F1081" s="37">
        <v>25.83</v>
      </c>
      <c r="G1081" s="36"/>
      <c r="H1081" s="85" t="s">
        <v>48</v>
      </c>
      <c r="I1081" s="85"/>
      <c r="J1081" s="37">
        <v>138.76</v>
      </c>
    </row>
    <row r="1082" spans="1:10" ht="30" customHeight="1" x14ac:dyDescent="0.25">
      <c r="A1082" s="31"/>
      <c r="B1082" s="31"/>
      <c r="C1082" s="31"/>
      <c r="D1082" s="31"/>
      <c r="E1082" s="31"/>
      <c r="F1082" s="31"/>
      <c r="G1082" s="31" t="s">
        <v>49</v>
      </c>
      <c r="H1082" s="33">
        <v>4</v>
      </c>
      <c r="I1082" s="31" t="s">
        <v>50</v>
      </c>
      <c r="J1082" s="32">
        <v>555.04</v>
      </c>
    </row>
    <row r="1083" spans="1:10" ht="1.05" customHeight="1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</row>
    <row r="1084" spans="1:10" ht="18" customHeight="1" x14ac:dyDescent="0.25">
      <c r="A1084" s="2" t="s">
        <v>878</v>
      </c>
      <c r="B1084" s="4" t="s">
        <v>12</v>
      </c>
      <c r="C1084" s="2" t="s">
        <v>13</v>
      </c>
      <c r="D1084" s="2" t="s">
        <v>14</v>
      </c>
      <c r="E1084" s="81" t="s">
        <v>15</v>
      </c>
      <c r="F1084" s="81"/>
      <c r="G1084" s="3" t="s">
        <v>16</v>
      </c>
      <c r="H1084" s="4" t="s">
        <v>17</v>
      </c>
      <c r="I1084" s="4" t="s">
        <v>18</v>
      </c>
      <c r="J1084" s="4" t="s">
        <v>19</v>
      </c>
    </row>
    <row r="1085" spans="1:10" ht="25.95" customHeight="1" x14ac:dyDescent="0.25">
      <c r="A1085" s="8" t="s">
        <v>20</v>
      </c>
      <c r="B1085" s="10" t="s">
        <v>879</v>
      </c>
      <c r="C1085" s="8" t="s">
        <v>22</v>
      </c>
      <c r="D1085" s="8" t="s">
        <v>880</v>
      </c>
      <c r="E1085" s="82" t="s">
        <v>142</v>
      </c>
      <c r="F1085" s="82"/>
      <c r="G1085" s="9" t="s">
        <v>56</v>
      </c>
      <c r="H1085" s="12">
        <v>1</v>
      </c>
      <c r="I1085" s="11">
        <v>55.83</v>
      </c>
      <c r="J1085" s="11">
        <v>55.83</v>
      </c>
    </row>
    <row r="1086" spans="1:10" ht="25.95" customHeight="1" x14ac:dyDescent="0.25">
      <c r="A1086" s="14" t="s">
        <v>26</v>
      </c>
      <c r="B1086" s="16" t="s">
        <v>66</v>
      </c>
      <c r="C1086" s="14" t="s">
        <v>22</v>
      </c>
      <c r="D1086" s="14" t="s">
        <v>67</v>
      </c>
      <c r="E1086" s="83" t="s">
        <v>24</v>
      </c>
      <c r="F1086" s="83"/>
      <c r="G1086" s="15" t="s">
        <v>25</v>
      </c>
      <c r="H1086" s="18">
        <v>0.13250000000000001</v>
      </c>
      <c r="I1086" s="17">
        <v>21.96</v>
      </c>
      <c r="J1086" s="17">
        <v>2.9</v>
      </c>
    </row>
    <row r="1087" spans="1:10" ht="24" customHeight="1" x14ac:dyDescent="0.25">
      <c r="A1087" s="14" t="s">
        <v>26</v>
      </c>
      <c r="B1087" s="16" t="s">
        <v>70</v>
      </c>
      <c r="C1087" s="14" t="s">
        <v>22</v>
      </c>
      <c r="D1087" s="14" t="s">
        <v>71</v>
      </c>
      <c r="E1087" s="83" t="s">
        <v>24</v>
      </c>
      <c r="F1087" s="83"/>
      <c r="G1087" s="15" t="s">
        <v>25</v>
      </c>
      <c r="H1087" s="18">
        <v>0.13250000000000001</v>
      </c>
      <c r="I1087" s="17">
        <v>26.68</v>
      </c>
      <c r="J1087" s="17">
        <v>3.53</v>
      </c>
    </row>
    <row r="1088" spans="1:10" ht="39" customHeight="1" x14ac:dyDescent="0.25">
      <c r="A1088" s="19" t="s">
        <v>29</v>
      </c>
      <c r="B1088" s="21" t="s">
        <v>881</v>
      </c>
      <c r="C1088" s="19" t="s">
        <v>22</v>
      </c>
      <c r="D1088" s="19" t="s">
        <v>882</v>
      </c>
      <c r="E1088" s="84" t="s">
        <v>59</v>
      </c>
      <c r="F1088" s="84"/>
      <c r="G1088" s="20" t="s">
        <v>56</v>
      </c>
      <c r="H1088" s="23">
        <v>2</v>
      </c>
      <c r="I1088" s="22">
        <v>1.49</v>
      </c>
      <c r="J1088" s="22">
        <v>2.98</v>
      </c>
    </row>
    <row r="1089" spans="1:10" ht="24" customHeight="1" x14ac:dyDescent="0.25">
      <c r="A1089" s="19" t="s">
        <v>29</v>
      </c>
      <c r="B1089" s="21" t="s">
        <v>883</v>
      </c>
      <c r="C1089" s="19" t="s">
        <v>22</v>
      </c>
      <c r="D1089" s="19" t="s">
        <v>884</v>
      </c>
      <c r="E1089" s="84" t="s">
        <v>59</v>
      </c>
      <c r="F1089" s="84"/>
      <c r="G1089" s="20" t="s">
        <v>56</v>
      </c>
      <c r="H1089" s="23">
        <v>1</v>
      </c>
      <c r="I1089" s="22">
        <v>46.42</v>
      </c>
      <c r="J1089" s="22">
        <v>46.42</v>
      </c>
    </row>
    <row r="1090" spans="1:10" x14ac:dyDescent="0.25">
      <c r="A1090" s="36"/>
      <c r="B1090" s="36"/>
      <c r="C1090" s="36"/>
      <c r="D1090" s="36"/>
      <c r="E1090" s="36" t="s">
        <v>44</v>
      </c>
      <c r="F1090" s="37">
        <v>5.0199999999999996</v>
      </c>
      <c r="G1090" s="36" t="s">
        <v>45</v>
      </c>
      <c r="H1090" s="37">
        <v>0</v>
      </c>
      <c r="I1090" s="36" t="s">
        <v>46</v>
      </c>
      <c r="J1090" s="37">
        <v>5.0199999999999996</v>
      </c>
    </row>
    <row r="1091" spans="1:10" x14ac:dyDescent="0.25">
      <c r="A1091" s="36"/>
      <c r="B1091" s="36"/>
      <c r="C1091" s="36"/>
      <c r="D1091" s="36"/>
      <c r="E1091" s="36" t="s">
        <v>47</v>
      </c>
      <c r="F1091" s="37">
        <v>12.77</v>
      </c>
      <c r="G1091" s="36"/>
      <c r="H1091" s="85" t="s">
        <v>48</v>
      </c>
      <c r="I1091" s="85"/>
      <c r="J1091" s="37">
        <v>68.599999999999994</v>
      </c>
    </row>
    <row r="1092" spans="1:10" ht="30" customHeight="1" x14ac:dyDescent="0.25">
      <c r="A1092" s="31"/>
      <c r="B1092" s="31"/>
      <c r="C1092" s="31"/>
      <c r="D1092" s="31"/>
      <c r="E1092" s="31"/>
      <c r="F1092" s="31"/>
      <c r="G1092" s="31" t="s">
        <v>49</v>
      </c>
      <c r="H1092" s="33">
        <v>3</v>
      </c>
      <c r="I1092" s="31" t="s">
        <v>50</v>
      </c>
      <c r="J1092" s="32">
        <v>205.8</v>
      </c>
    </row>
    <row r="1093" spans="1:10" ht="1.05" customHeight="1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</row>
    <row r="1094" spans="1:10" ht="18" customHeight="1" x14ac:dyDescent="0.25">
      <c r="A1094" s="2" t="s">
        <v>885</v>
      </c>
      <c r="B1094" s="4" t="s">
        <v>12</v>
      </c>
      <c r="C1094" s="2" t="s">
        <v>13</v>
      </c>
      <c r="D1094" s="2" t="s">
        <v>14</v>
      </c>
      <c r="E1094" s="81" t="s">
        <v>15</v>
      </c>
      <c r="F1094" s="81"/>
      <c r="G1094" s="3" t="s">
        <v>16</v>
      </c>
      <c r="H1094" s="4" t="s">
        <v>17</v>
      </c>
      <c r="I1094" s="4" t="s">
        <v>18</v>
      </c>
      <c r="J1094" s="4" t="s">
        <v>19</v>
      </c>
    </row>
    <row r="1095" spans="1:10" ht="39" customHeight="1" x14ac:dyDescent="0.25">
      <c r="A1095" s="8" t="s">
        <v>20</v>
      </c>
      <c r="B1095" s="10" t="s">
        <v>886</v>
      </c>
      <c r="C1095" s="8" t="s">
        <v>22</v>
      </c>
      <c r="D1095" s="8" t="s">
        <v>887</v>
      </c>
      <c r="E1095" s="82" t="s">
        <v>142</v>
      </c>
      <c r="F1095" s="82"/>
      <c r="G1095" s="9" t="s">
        <v>56</v>
      </c>
      <c r="H1095" s="12">
        <v>1</v>
      </c>
      <c r="I1095" s="11">
        <v>57.77</v>
      </c>
      <c r="J1095" s="11">
        <v>57.77</v>
      </c>
    </row>
    <row r="1096" spans="1:10" ht="52.05" customHeight="1" x14ac:dyDescent="0.25">
      <c r="A1096" s="14" t="s">
        <v>26</v>
      </c>
      <c r="B1096" s="16" t="s">
        <v>826</v>
      </c>
      <c r="C1096" s="14" t="s">
        <v>22</v>
      </c>
      <c r="D1096" s="14" t="s">
        <v>827</v>
      </c>
      <c r="E1096" s="83" t="s">
        <v>24</v>
      </c>
      <c r="F1096" s="83"/>
      <c r="G1096" s="15" t="s">
        <v>108</v>
      </c>
      <c r="H1096" s="18">
        <v>3.3999999999999998E-3</v>
      </c>
      <c r="I1096" s="17">
        <v>730.15</v>
      </c>
      <c r="J1096" s="17">
        <v>2.48</v>
      </c>
    </row>
    <row r="1097" spans="1:10" ht="25.95" customHeight="1" x14ac:dyDescent="0.25">
      <c r="A1097" s="14" t="s">
        <v>26</v>
      </c>
      <c r="B1097" s="16" t="s">
        <v>66</v>
      </c>
      <c r="C1097" s="14" t="s">
        <v>22</v>
      </c>
      <c r="D1097" s="14" t="s">
        <v>67</v>
      </c>
      <c r="E1097" s="83" t="s">
        <v>24</v>
      </c>
      <c r="F1097" s="83"/>
      <c r="G1097" s="15" t="s">
        <v>25</v>
      </c>
      <c r="H1097" s="18">
        <v>0.29139999999999999</v>
      </c>
      <c r="I1097" s="17">
        <v>21.96</v>
      </c>
      <c r="J1097" s="17">
        <v>6.39</v>
      </c>
    </row>
    <row r="1098" spans="1:10" ht="24" customHeight="1" x14ac:dyDescent="0.25">
      <c r="A1098" s="14" t="s">
        <v>26</v>
      </c>
      <c r="B1098" s="16" t="s">
        <v>70</v>
      </c>
      <c r="C1098" s="14" t="s">
        <v>22</v>
      </c>
      <c r="D1098" s="14" t="s">
        <v>71</v>
      </c>
      <c r="E1098" s="83" t="s">
        <v>24</v>
      </c>
      <c r="F1098" s="83"/>
      <c r="G1098" s="15" t="s">
        <v>25</v>
      </c>
      <c r="H1098" s="18">
        <v>0.29139999999999999</v>
      </c>
      <c r="I1098" s="17">
        <v>26.68</v>
      </c>
      <c r="J1098" s="17">
        <v>7.77</v>
      </c>
    </row>
    <row r="1099" spans="1:10" ht="39" customHeight="1" x14ac:dyDescent="0.25">
      <c r="A1099" s="19" t="s">
        <v>29</v>
      </c>
      <c r="B1099" s="21" t="s">
        <v>888</v>
      </c>
      <c r="C1099" s="19" t="s">
        <v>22</v>
      </c>
      <c r="D1099" s="19" t="s">
        <v>889</v>
      </c>
      <c r="E1099" s="84" t="s">
        <v>59</v>
      </c>
      <c r="F1099" s="84"/>
      <c r="G1099" s="20" t="s">
        <v>56</v>
      </c>
      <c r="H1099" s="23">
        <v>1</v>
      </c>
      <c r="I1099" s="22">
        <v>41.13</v>
      </c>
      <c r="J1099" s="22">
        <v>41.13</v>
      </c>
    </row>
    <row r="1100" spans="1:10" x14ac:dyDescent="0.25">
      <c r="A1100" s="36"/>
      <c r="B1100" s="36"/>
      <c r="C1100" s="36"/>
      <c r="D1100" s="36"/>
      <c r="E1100" s="36" t="s">
        <v>44</v>
      </c>
      <c r="F1100" s="37">
        <v>11.62</v>
      </c>
      <c r="G1100" s="36" t="s">
        <v>45</v>
      </c>
      <c r="H1100" s="37">
        <v>0</v>
      </c>
      <c r="I1100" s="36" t="s">
        <v>46</v>
      </c>
      <c r="J1100" s="37">
        <v>11.62</v>
      </c>
    </row>
    <row r="1101" spans="1:10" x14ac:dyDescent="0.25">
      <c r="A1101" s="36"/>
      <c r="B1101" s="36"/>
      <c r="C1101" s="36"/>
      <c r="D1101" s="36"/>
      <c r="E1101" s="36" t="s">
        <v>47</v>
      </c>
      <c r="F1101" s="37">
        <v>13.21</v>
      </c>
      <c r="G1101" s="36"/>
      <c r="H1101" s="85" t="s">
        <v>48</v>
      </c>
      <c r="I1101" s="85"/>
      <c r="J1101" s="37">
        <v>70.98</v>
      </c>
    </row>
    <row r="1102" spans="1:10" ht="30" customHeight="1" x14ac:dyDescent="0.25">
      <c r="A1102" s="31"/>
      <c r="B1102" s="31"/>
      <c r="C1102" s="31"/>
      <c r="D1102" s="31"/>
      <c r="E1102" s="31"/>
      <c r="F1102" s="31"/>
      <c r="G1102" s="31" t="s">
        <v>49</v>
      </c>
      <c r="H1102" s="33">
        <v>1</v>
      </c>
      <c r="I1102" s="31" t="s">
        <v>50</v>
      </c>
      <c r="J1102" s="32">
        <v>70.98</v>
      </c>
    </row>
    <row r="1103" spans="1:10" ht="1.05" customHeight="1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</row>
    <row r="1104" spans="1:10" ht="24" customHeight="1" x14ac:dyDescent="0.25">
      <c r="A1104" s="5" t="s">
        <v>890</v>
      </c>
      <c r="B1104" s="5"/>
      <c r="C1104" s="5"/>
      <c r="D1104" s="5" t="s">
        <v>891</v>
      </c>
      <c r="E1104" s="5"/>
      <c r="F1104" s="80"/>
      <c r="G1104" s="80"/>
      <c r="H1104" s="6"/>
      <c r="I1104" s="5"/>
      <c r="J1104" s="7">
        <v>21889.47</v>
      </c>
    </row>
    <row r="1105" spans="1:10" ht="18" customHeight="1" x14ac:dyDescent="0.25">
      <c r="A1105" s="2" t="s">
        <v>892</v>
      </c>
      <c r="B1105" s="4" t="s">
        <v>12</v>
      </c>
      <c r="C1105" s="2" t="s">
        <v>13</v>
      </c>
      <c r="D1105" s="2" t="s">
        <v>14</v>
      </c>
      <c r="E1105" s="81" t="s">
        <v>15</v>
      </c>
      <c r="F1105" s="81"/>
      <c r="G1105" s="3" t="s">
        <v>16</v>
      </c>
      <c r="H1105" s="4" t="s">
        <v>17</v>
      </c>
      <c r="I1105" s="4" t="s">
        <v>18</v>
      </c>
      <c r="J1105" s="4" t="s">
        <v>19</v>
      </c>
    </row>
    <row r="1106" spans="1:10" ht="52.05" customHeight="1" x14ac:dyDescent="0.25">
      <c r="A1106" s="8" t="s">
        <v>20</v>
      </c>
      <c r="B1106" s="10" t="s">
        <v>893</v>
      </c>
      <c r="C1106" s="8" t="s">
        <v>22</v>
      </c>
      <c r="D1106" s="8" t="s">
        <v>894</v>
      </c>
      <c r="E1106" s="82" t="s">
        <v>188</v>
      </c>
      <c r="F1106" s="82"/>
      <c r="G1106" s="9" t="s">
        <v>88</v>
      </c>
      <c r="H1106" s="12">
        <v>1</v>
      </c>
      <c r="I1106" s="11">
        <v>48.78</v>
      </c>
      <c r="J1106" s="11">
        <v>48.78</v>
      </c>
    </row>
    <row r="1107" spans="1:10" ht="24" customHeight="1" x14ac:dyDescent="0.25">
      <c r="A1107" s="14" t="s">
        <v>26</v>
      </c>
      <c r="B1107" s="16" t="s">
        <v>78</v>
      </c>
      <c r="C1107" s="14" t="s">
        <v>22</v>
      </c>
      <c r="D1107" s="14" t="s">
        <v>79</v>
      </c>
      <c r="E1107" s="83" t="s">
        <v>24</v>
      </c>
      <c r="F1107" s="83"/>
      <c r="G1107" s="15" t="s">
        <v>25</v>
      </c>
      <c r="H1107" s="18">
        <v>0.15</v>
      </c>
      <c r="I1107" s="17">
        <v>20.32</v>
      </c>
      <c r="J1107" s="17">
        <v>3.04</v>
      </c>
    </row>
    <row r="1108" spans="1:10" ht="24" customHeight="1" x14ac:dyDescent="0.25">
      <c r="A1108" s="14" t="s">
        <v>26</v>
      </c>
      <c r="B1108" s="16" t="s">
        <v>895</v>
      </c>
      <c r="C1108" s="14" t="s">
        <v>22</v>
      </c>
      <c r="D1108" s="14" t="s">
        <v>896</v>
      </c>
      <c r="E1108" s="83" t="s">
        <v>24</v>
      </c>
      <c r="F1108" s="83"/>
      <c r="G1108" s="15" t="s">
        <v>25</v>
      </c>
      <c r="H1108" s="18">
        <v>0.115</v>
      </c>
      <c r="I1108" s="17">
        <v>25</v>
      </c>
      <c r="J1108" s="17">
        <v>2.87</v>
      </c>
    </row>
    <row r="1109" spans="1:10" ht="39" customHeight="1" x14ac:dyDescent="0.25">
      <c r="A1109" s="14" t="s">
        <v>26</v>
      </c>
      <c r="B1109" s="16" t="s">
        <v>897</v>
      </c>
      <c r="C1109" s="14" t="s">
        <v>22</v>
      </c>
      <c r="D1109" s="14" t="s">
        <v>898</v>
      </c>
      <c r="E1109" s="83" t="s">
        <v>100</v>
      </c>
      <c r="F1109" s="83"/>
      <c r="G1109" s="15" t="s">
        <v>101</v>
      </c>
      <c r="H1109" s="18">
        <v>5.0000000000000001E-3</v>
      </c>
      <c r="I1109" s="17">
        <v>22.43</v>
      </c>
      <c r="J1109" s="17">
        <v>0.11</v>
      </c>
    </row>
    <row r="1110" spans="1:10" ht="39" customHeight="1" x14ac:dyDescent="0.25">
      <c r="A1110" s="14" t="s">
        <v>26</v>
      </c>
      <c r="B1110" s="16" t="s">
        <v>899</v>
      </c>
      <c r="C1110" s="14" t="s">
        <v>22</v>
      </c>
      <c r="D1110" s="14" t="s">
        <v>900</v>
      </c>
      <c r="E1110" s="83" t="s">
        <v>100</v>
      </c>
      <c r="F1110" s="83"/>
      <c r="G1110" s="15" t="s">
        <v>104</v>
      </c>
      <c r="H1110" s="18">
        <v>6.8999999999999999E-3</v>
      </c>
      <c r="I1110" s="17">
        <v>21.33</v>
      </c>
      <c r="J1110" s="17">
        <v>0.14000000000000001</v>
      </c>
    </row>
    <row r="1111" spans="1:10" ht="39" customHeight="1" x14ac:dyDescent="0.25">
      <c r="A1111" s="19" t="s">
        <v>29</v>
      </c>
      <c r="B1111" s="21" t="s">
        <v>901</v>
      </c>
      <c r="C1111" s="19" t="s">
        <v>22</v>
      </c>
      <c r="D1111" s="19" t="s">
        <v>902</v>
      </c>
      <c r="E1111" s="84" t="s">
        <v>59</v>
      </c>
      <c r="F1111" s="84"/>
      <c r="G1111" s="20" t="s">
        <v>220</v>
      </c>
      <c r="H1111" s="23">
        <v>1.27</v>
      </c>
      <c r="I1111" s="22">
        <v>0.26</v>
      </c>
      <c r="J1111" s="22">
        <v>0.33</v>
      </c>
    </row>
    <row r="1112" spans="1:10" ht="25.95" customHeight="1" x14ac:dyDescent="0.25">
      <c r="A1112" s="19" t="s">
        <v>29</v>
      </c>
      <c r="B1112" s="21" t="s">
        <v>903</v>
      </c>
      <c r="C1112" s="19" t="s">
        <v>22</v>
      </c>
      <c r="D1112" s="19" t="s">
        <v>904</v>
      </c>
      <c r="E1112" s="84" t="s">
        <v>59</v>
      </c>
      <c r="F1112" s="84"/>
      <c r="G1112" s="20" t="s">
        <v>56</v>
      </c>
      <c r="H1112" s="23">
        <v>1.27</v>
      </c>
      <c r="I1112" s="22">
        <v>3.91</v>
      </c>
      <c r="J1112" s="22">
        <v>4.96</v>
      </c>
    </row>
    <row r="1113" spans="1:10" ht="25.95" customHeight="1" x14ac:dyDescent="0.25">
      <c r="A1113" s="19" t="s">
        <v>29</v>
      </c>
      <c r="B1113" s="21" t="s">
        <v>905</v>
      </c>
      <c r="C1113" s="19" t="s">
        <v>22</v>
      </c>
      <c r="D1113" s="19" t="s">
        <v>906</v>
      </c>
      <c r="E1113" s="84" t="s">
        <v>59</v>
      </c>
      <c r="F1113" s="84"/>
      <c r="G1113" s="20" t="s">
        <v>88</v>
      </c>
      <c r="H1113" s="23">
        <v>1.2749999999999999</v>
      </c>
      <c r="I1113" s="22">
        <v>29.28</v>
      </c>
      <c r="J1113" s="22">
        <v>37.33</v>
      </c>
    </row>
    <row r="1114" spans="1:10" x14ac:dyDescent="0.25">
      <c r="A1114" s="36"/>
      <c r="B1114" s="36"/>
      <c r="C1114" s="36"/>
      <c r="D1114" s="36"/>
      <c r="E1114" s="36" t="s">
        <v>44</v>
      </c>
      <c r="F1114" s="37">
        <v>4.72</v>
      </c>
      <c r="G1114" s="36" t="s">
        <v>45</v>
      </c>
      <c r="H1114" s="37">
        <v>0</v>
      </c>
      <c r="I1114" s="36" t="s">
        <v>46</v>
      </c>
      <c r="J1114" s="37">
        <v>4.72</v>
      </c>
    </row>
    <row r="1115" spans="1:10" x14ac:dyDescent="0.25">
      <c r="A1115" s="36"/>
      <c r="B1115" s="36"/>
      <c r="C1115" s="36"/>
      <c r="D1115" s="36"/>
      <c r="E1115" s="36" t="s">
        <v>47</v>
      </c>
      <c r="F1115" s="37">
        <v>11.16</v>
      </c>
      <c r="G1115" s="36"/>
      <c r="H1115" s="85" t="s">
        <v>48</v>
      </c>
      <c r="I1115" s="85"/>
      <c r="J1115" s="37">
        <v>59.94</v>
      </c>
    </row>
    <row r="1116" spans="1:10" ht="30" customHeight="1" x14ac:dyDescent="0.25">
      <c r="A1116" s="31"/>
      <c r="B1116" s="31"/>
      <c r="C1116" s="31"/>
      <c r="D1116" s="31"/>
      <c r="E1116" s="31"/>
      <c r="F1116" s="31"/>
      <c r="G1116" s="31" t="s">
        <v>49</v>
      </c>
      <c r="H1116" s="33">
        <v>71.27</v>
      </c>
      <c r="I1116" s="31" t="s">
        <v>50</v>
      </c>
      <c r="J1116" s="32">
        <v>4271.92</v>
      </c>
    </row>
    <row r="1117" spans="1:10" ht="1.05" customHeight="1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</row>
    <row r="1118" spans="1:10" ht="18" customHeight="1" x14ac:dyDescent="0.25">
      <c r="A1118" s="2" t="s">
        <v>907</v>
      </c>
      <c r="B1118" s="4" t="s">
        <v>12</v>
      </c>
      <c r="C1118" s="2" t="s">
        <v>13</v>
      </c>
      <c r="D1118" s="2" t="s">
        <v>14</v>
      </c>
      <c r="E1118" s="81" t="s">
        <v>15</v>
      </c>
      <c r="F1118" s="81"/>
      <c r="G1118" s="3" t="s">
        <v>16</v>
      </c>
      <c r="H1118" s="4" t="s">
        <v>17</v>
      </c>
      <c r="I1118" s="4" t="s">
        <v>18</v>
      </c>
      <c r="J1118" s="4" t="s">
        <v>19</v>
      </c>
    </row>
    <row r="1119" spans="1:10" ht="52.05" customHeight="1" x14ac:dyDescent="0.25">
      <c r="A1119" s="8" t="s">
        <v>20</v>
      </c>
      <c r="B1119" s="10" t="s">
        <v>186</v>
      </c>
      <c r="C1119" s="8" t="s">
        <v>22</v>
      </c>
      <c r="D1119" s="8" t="s">
        <v>187</v>
      </c>
      <c r="E1119" s="82" t="s">
        <v>188</v>
      </c>
      <c r="F1119" s="82"/>
      <c r="G1119" s="9" t="s">
        <v>88</v>
      </c>
      <c r="H1119" s="12">
        <v>1</v>
      </c>
      <c r="I1119" s="11">
        <v>20.239999999999998</v>
      </c>
      <c r="J1119" s="11">
        <v>20.239999999999998</v>
      </c>
    </row>
    <row r="1120" spans="1:10" ht="25.95" customHeight="1" x14ac:dyDescent="0.25">
      <c r="A1120" s="14" t="s">
        <v>26</v>
      </c>
      <c r="B1120" s="16" t="s">
        <v>64</v>
      </c>
      <c r="C1120" s="14" t="s">
        <v>22</v>
      </c>
      <c r="D1120" s="14" t="s">
        <v>65</v>
      </c>
      <c r="E1120" s="83" t="s">
        <v>24</v>
      </c>
      <c r="F1120" s="83"/>
      <c r="G1120" s="15" t="s">
        <v>25</v>
      </c>
      <c r="H1120" s="18">
        <v>6.5000000000000002E-2</v>
      </c>
      <c r="I1120" s="17">
        <v>21.42</v>
      </c>
      <c r="J1120" s="17">
        <v>1.39</v>
      </c>
    </row>
    <row r="1121" spans="1:10" ht="24" customHeight="1" x14ac:dyDescent="0.25">
      <c r="A1121" s="14" t="s">
        <v>26</v>
      </c>
      <c r="B1121" s="16" t="s">
        <v>96</v>
      </c>
      <c r="C1121" s="14" t="s">
        <v>22</v>
      </c>
      <c r="D1121" s="14" t="s">
        <v>97</v>
      </c>
      <c r="E1121" s="83" t="s">
        <v>24</v>
      </c>
      <c r="F1121" s="83"/>
      <c r="G1121" s="15" t="s">
        <v>25</v>
      </c>
      <c r="H1121" s="18">
        <v>0.11799999999999999</v>
      </c>
      <c r="I1121" s="17">
        <v>25.26</v>
      </c>
      <c r="J1121" s="17">
        <v>2.98</v>
      </c>
    </row>
    <row r="1122" spans="1:10" ht="39" customHeight="1" x14ac:dyDescent="0.25">
      <c r="A1122" s="14" t="s">
        <v>26</v>
      </c>
      <c r="B1122" s="16" t="s">
        <v>897</v>
      </c>
      <c r="C1122" s="14" t="s">
        <v>22</v>
      </c>
      <c r="D1122" s="14" t="s">
        <v>898</v>
      </c>
      <c r="E1122" s="83" t="s">
        <v>100</v>
      </c>
      <c r="F1122" s="83"/>
      <c r="G1122" s="15" t="s">
        <v>101</v>
      </c>
      <c r="H1122" s="18">
        <v>4.5999999999999999E-3</v>
      </c>
      <c r="I1122" s="17">
        <v>22.43</v>
      </c>
      <c r="J1122" s="17">
        <v>0.1</v>
      </c>
    </row>
    <row r="1123" spans="1:10" ht="39" customHeight="1" x14ac:dyDescent="0.25">
      <c r="A1123" s="14" t="s">
        <v>26</v>
      </c>
      <c r="B1123" s="16" t="s">
        <v>899</v>
      </c>
      <c r="C1123" s="14" t="s">
        <v>22</v>
      </c>
      <c r="D1123" s="14" t="s">
        <v>900</v>
      </c>
      <c r="E1123" s="83" t="s">
        <v>100</v>
      </c>
      <c r="F1123" s="83"/>
      <c r="G1123" s="15" t="s">
        <v>104</v>
      </c>
      <c r="H1123" s="18">
        <v>6.4000000000000003E-3</v>
      </c>
      <c r="I1123" s="17">
        <v>21.33</v>
      </c>
      <c r="J1123" s="17">
        <v>0.13</v>
      </c>
    </row>
    <row r="1124" spans="1:10" ht="25.95" customHeight="1" x14ac:dyDescent="0.25">
      <c r="A1124" s="19" t="s">
        <v>29</v>
      </c>
      <c r="B1124" s="21" t="s">
        <v>908</v>
      </c>
      <c r="C1124" s="19" t="s">
        <v>22</v>
      </c>
      <c r="D1124" s="19" t="s">
        <v>909</v>
      </c>
      <c r="E1124" s="84" t="s">
        <v>59</v>
      </c>
      <c r="F1124" s="84"/>
      <c r="G1124" s="20" t="s">
        <v>95</v>
      </c>
      <c r="H1124" s="23">
        <v>0.63400000000000001</v>
      </c>
      <c r="I1124" s="22">
        <v>23.79</v>
      </c>
      <c r="J1124" s="22">
        <v>15.08</v>
      </c>
    </row>
    <row r="1125" spans="1:10" ht="25.95" customHeight="1" x14ac:dyDescent="0.25">
      <c r="A1125" s="19" t="s">
        <v>29</v>
      </c>
      <c r="B1125" s="21" t="s">
        <v>910</v>
      </c>
      <c r="C1125" s="19" t="s">
        <v>22</v>
      </c>
      <c r="D1125" s="19" t="s">
        <v>911</v>
      </c>
      <c r="E1125" s="84" t="s">
        <v>59</v>
      </c>
      <c r="F1125" s="84"/>
      <c r="G1125" s="20" t="s">
        <v>117</v>
      </c>
      <c r="H1125" s="23">
        <v>0.03</v>
      </c>
      <c r="I1125" s="22">
        <v>18.86</v>
      </c>
      <c r="J1125" s="22">
        <v>0.56000000000000005</v>
      </c>
    </row>
    <row r="1126" spans="1:10" x14ac:dyDescent="0.25">
      <c r="A1126" s="36"/>
      <c r="B1126" s="36"/>
      <c r="C1126" s="36"/>
      <c r="D1126" s="36"/>
      <c r="E1126" s="36" t="s">
        <v>44</v>
      </c>
      <c r="F1126" s="37">
        <v>3.58</v>
      </c>
      <c r="G1126" s="36" t="s">
        <v>45</v>
      </c>
      <c r="H1126" s="37">
        <v>0</v>
      </c>
      <c r="I1126" s="36" t="s">
        <v>46</v>
      </c>
      <c r="J1126" s="37">
        <v>3.58</v>
      </c>
    </row>
    <row r="1127" spans="1:10" x14ac:dyDescent="0.25">
      <c r="A1127" s="36"/>
      <c r="B1127" s="36"/>
      <c r="C1127" s="36"/>
      <c r="D1127" s="36"/>
      <c r="E1127" s="36" t="s">
        <v>47</v>
      </c>
      <c r="F1127" s="37">
        <v>4.63</v>
      </c>
      <c r="G1127" s="36"/>
      <c r="H1127" s="85" t="s">
        <v>48</v>
      </c>
      <c r="I1127" s="85"/>
      <c r="J1127" s="37">
        <v>24.87</v>
      </c>
    </row>
    <row r="1128" spans="1:10" ht="30" customHeight="1" x14ac:dyDescent="0.25">
      <c r="A1128" s="31"/>
      <c r="B1128" s="31"/>
      <c r="C1128" s="31"/>
      <c r="D1128" s="31"/>
      <c r="E1128" s="31"/>
      <c r="F1128" s="31"/>
      <c r="G1128" s="31" t="s">
        <v>49</v>
      </c>
      <c r="H1128" s="33">
        <v>71.27</v>
      </c>
      <c r="I1128" s="31" t="s">
        <v>50</v>
      </c>
      <c r="J1128" s="32">
        <v>1772.48</v>
      </c>
    </row>
    <row r="1129" spans="1:10" ht="1.05" customHeight="1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</row>
    <row r="1130" spans="1:10" ht="18" customHeight="1" x14ac:dyDescent="0.25">
      <c r="A1130" s="2" t="s">
        <v>912</v>
      </c>
      <c r="B1130" s="4" t="s">
        <v>12</v>
      </c>
      <c r="C1130" s="2" t="s">
        <v>13</v>
      </c>
      <c r="D1130" s="2" t="s">
        <v>14</v>
      </c>
      <c r="E1130" s="81" t="s">
        <v>15</v>
      </c>
      <c r="F1130" s="81"/>
      <c r="G1130" s="3" t="s">
        <v>16</v>
      </c>
      <c r="H1130" s="4" t="s">
        <v>17</v>
      </c>
      <c r="I1130" s="4" t="s">
        <v>18</v>
      </c>
      <c r="J1130" s="4" t="s">
        <v>19</v>
      </c>
    </row>
    <row r="1131" spans="1:10" ht="52.05" customHeight="1" x14ac:dyDescent="0.25">
      <c r="A1131" s="8" t="s">
        <v>20</v>
      </c>
      <c r="B1131" s="10" t="s">
        <v>913</v>
      </c>
      <c r="C1131" s="8" t="s">
        <v>22</v>
      </c>
      <c r="D1131" s="8" t="s">
        <v>914</v>
      </c>
      <c r="E1131" s="82" t="s">
        <v>188</v>
      </c>
      <c r="F1131" s="82"/>
      <c r="G1131" s="9" t="s">
        <v>56</v>
      </c>
      <c r="H1131" s="12">
        <v>1</v>
      </c>
      <c r="I1131" s="11">
        <v>826.32</v>
      </c>
      <c r="J1131" s="11">
        <v>826.32</v>
      </c>
    </row>
    <row r="1132" spans="1:10" ht="25.95" customHeight="1" x14ac:dyDescent="0.25">
      <c r="A1132" s="14" t="s">
        <v>26</v>
      </c>
      <c r="B1132" s="16" t="s">
        <v>331</v>
      </c>
      <c r="C1132" s="14" t="s">
        <v>22</v>
      </c>
      <c r="D1132" s="14" t="s">
        <v>332</v>
      </c>
      <c r="E1132" s="83" t="s">
        <v>24</v>
      </c>
      <c r="F1132" s="83"/>
      <c r="G1132" s="15" t="s">
        <v>25</v>
      </c>
      <c r="H1132" s="18">
        <v>1.4219999999999999</v>
      </c>
      <c r="I1132" s="17">
        <v>22.44</v>
      </c>
      <c r="J1132" s="17">
        <v>31.9</v>
      </c>
    </row>
    <row r="1133" spans="1:10" ht="24" customHeight="1" x14ac:dyDescent="0.25">
      <c r="A1133" s="14" t="s">
        <v>26</v>
      </c>
      <c r="B1133" s="16" t="s">
        <v>78</v>
      </c>
      <c r="C1133" s="14" t="s">
        <v>22</v>
      </c>
      <c r="D1133" s="14" t="s">
        <v>79</v>
      </c>
      <c r="E1133" s="83" t="s">
        <v>24</v>
      </c>
      <c r="F1133" s="83"/>
      <c r="G1133" s="15" t="s">
        <v>25</v>
      </c>
      <c r="H1133" s="18">
        <v>0.32800000000000001</v>
      </c>
      <c r="I1133" s="17">
        <v>20.32</v>
      </c>
      <c r="J1133" s="17">
        <v>6.66</v>
      </c>
    </row>
    <row r="1134" spans="1:10" ht="39" customHeight="1" x14ac:dyDescent="0.25">
      <c r="A1134" s="14" t="s">
        <v>26</v>
      </c>
      <c r="B1134" s="16" t="s">
        <v>915</v>
      </c>
      <c r="C1134" s="14" t="s">
        <v>22</v>
      </c>
      <c r="D1134" s="14" t="s">
        <v>916</v>
      </c>
      <c r="E1134" s="83" t="s">
        <v>188</v>
      </c>
      <c r="F1134" s="83"/>
      <c r="G1134" s="15" t="s">
        <v>56</v>
      </c>
      <c r="H1134" s="18">
        <v>1</v>
      </c>
      <c r="I1134" s="17">
        <v>180.18</v>
      </c>
      <c r="J1134" s="17">
        <v>180.18</v>
      </c>
    </row>
    <row r="1135" spans="1:10" ht="25.95" customHeight="1" x14ac:dyDescent="0.25">
      <c r="A1135" s="19" t="s">
        <v>29</v>
      </c>
      <c r="B1135" s="21" t="s">
        <v>917</v>
      </c>
      <c r="C1135" s="19" t="s">
        <v>22</v>
      </c>
      <c r="D1135" s="19" t="s">
        <v>918</v>
      </c>
      <c r="E1135" s="84" t="s">
        <v>59</v>
      </c>
      <c r="F1135" s="84"/>
      <c r="G1135" s="20" t="s">
        <v>117</v>
      </c>
      <c r="H1135" s="23">
        <v>16.64</v>
      </c>
      <c r="I1135" s="22">
        <v>7.36</v>
      </c>
      <c r="J1135" s="22">
        <v>122.47</v>
      </c>
    </row>
    <row r="1136" spans="1:10" ht="25.95" customHeight="1" x14ac:dyDescent="0.25">
      <c r="A1136" s="19" t="s">
        <v>29</v>
      </c>
      <c r="B1136" s="21" t="s">
        <v>919</v>
      </c>
      <c r="C1136" s="19" t="s">
        <v>22</v>
      </c>
      <c r="D1136" s="19" t="s">
        <v>920</v>
      </c>
      <c r="E1136" s="84" t="s">
        <v>59</v>
      </c>
      <c r="F1136" s="84"/>
      <c r="G1136" s="20" t="s">
        <v>117</v>
      </c>
      <c r="H1136" s="23">
        <v>0.23400000000000001</v>
      </c>
      <c r="I1136" s="22">
        <v>34.299999999999997</v>
      </c>
      <c r="J1136" s="22">
        <v>8.02</v>
      </c>
    </row>
    <row r="1137" spans="1:10" ht="39" customHeight="1" x14ac:dyDescent="0.25">
      <c r="A1137" s="19" t="s">
        <v>29</v>
      </c>
      <c r="B1137" s="21" t="s">
        <v>921</v>
      </c>
      <c r="C1137" s="19" t="s">
        <v>22</v>
      </c>
      <c r="D1137" s="19" t="s">
        <v>922</v>
      </c>
      <c r="E1137" s="84" t="s">
        <v>59</v>
      </c>
      <c r="F1137" s="84"/>
      <c r="G1137" s="20" t="s">
        <v>117</v>
      </c>
      <c r="H1137" s="23">
        <v>61.56</v>
      </c>
      <c r="I1137" s="22">
        <v>7.75</v>
      </c>
      <c r="J1137" s="22">
        <v>477.09</v>
      </c>
    </row>
    <row r="1138" spans="1:10" x14ac:dyDescent="0.25">
      <c r="A1138" s="36"/>
      <c r="B1138" s="36"/>
      <c r="C1138" s="36"/>
      <c r="D1138" s="36"/>
      <c r="E1138" s="36" t="s">
        <v>44</v>
      </c>
      <c r="F1138" s="37">
        <v>104.95</v>
      </c>
      <c r="G1138" s="36" t="s">
        <v>45</v>
      </c>
      <c r="H1138" s="37">
        <v>0</v>
      </c>
      <c r="I1138" s="36" t="s">
        <v>46</v>
      </c>
      <c r="J1138" s="37">
        <v>104.95</v>
      </c>
    </row>
    <row r="1139" spans="1:10" x14ac:dyDescent="0.25">
      <c r="A1139" s="36"/>
      <c r="B1139" s="36"/>
      <c r="C1139" s="36"/>
      <c r="D1139" s="36"/>
      <c r="E1139" s="36" t="s">
        <v>47</v>
      </c>
      <c r="F1139" s="37">
        <v>189.06</v>
      </c>
      <c r="G1139" s="36"/>
      <c r="H1139" s="85" t="s">
        <v>48</v>
      </c>
      <c r="I1139" s="85"/>
      <c r="J1139" s="37">
        <v>1015.38</v>
      </c>
    </row>
    <row r="1140" spans="1:10" ht="30" customHeight="1" x14ac:dyDescent="0.25">
      <c r="A1140" s="31"/>
      <c r="B1140" s="31"/>
      <c r="C1140" s="31"/>
      <c r="D1140" s="31"/>
      <c r="E1140" s="31"/>
      <c r="F1140" s="31"/>
      <c r="G1140" s="31" t="s">
        <v>49</v>
      </c>
      <c r="H1140" s="33">
        <v>6</v>
      </c>
      <c r="I1140" s="31" t="s">
        <v>50</v>
      </c>
      <c r="J1140" s="32">
        <v>6092.28</v>
      </c>
    </row>
    <row r="1141" spans="1:10" ht="1.05" customHeight="1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</row>
    <row r="1142" spans="1:10" ht="18" customHeight="1" x14ac:dyDescent="0.25">
      <c r="A1142" s="2" t="s">
        <v>923</v>
      </c>
      <c r="B1142" s="4" t="s">
        <v>12</v>
      </c>
      <c r="C1142" s="2" t="s">
        <v>13</v>
      </c>
      <c r="D1142" s="2" t="s">
        <v>14</v>
      </c>
      <c r="E1142" s="81" t="s">
        <v>15</v>
      </c>
      <c r="F1142" s="81"/>
      <c r="G1142" s="3" t="s">
        <v>16</v>
      </c>
      <c r="H1142" s="4" t="s">
        <v>17</v>
      </c>
      <c r="I1142" s="4" t="s">
        <v>18</v>
      </c>
      <c r="J1142" s="4" t="s">
        <v>19</v>
      </c>
    </row>
    <row r="1143" spans="1:10" ht="52.05" customHeight="1" x14ac:dyDescent="0.25">
      <c r="A1143" s="8" t="s">
        <v>20</v>
      </c>
      <c r="B1143" s="10" t="s">
        <v>924</v>
      </c>
      <c r="C1143" s="8" t="s">
        <v>22</v>
      </c>
      <c r="D1143" s="8" t="s">
        <v>925</v>
      </c>
      <c r="E1143" s="82" t="s">
        <v>188</v>
      </c>
      <c r="F1143" s="82"/>
      <c r="G1143" s="9" t="s">
        <v>56</v>
      </c>
      <c r="H1143" s="12">
        <v>1</v>
      </c>
      <c r="I1143" s="11">
        <v>640.35</v>
      </c>
      <c r="J1143" s="11">
        <v>640.35</v>
      </c>
    </row>
    <row r="1144" spans="1:10" ht="25.95" customHeight="1" x14ac:dyDescent="0.25">
      <c r="A1144" s="14" t="s">
        <v>26</v>
      </c>
      <c r="B1144" s="16" t="s">
        <v>331</v>
      </c>
      <c r="C1144" s="14" t="s">
        <v>22</v>
      </c>
      <c r="D1144" s="14" t="s">
        <v>332</v>
      </c>
      <c r="E1144" s="83" t="s">
        <v>24</v>
      </c>
      <c r="F1144" s="83"/>
      <c r="G1144" s="15" t="s">
        <v>25</v>
      </c>
      <c r="H1144" s="18">
        <v>1.4219999999999999</v>
      </c>
      <c r="I1144" s="17">
        <v>22.44</v>
      </c>
      <c r="J1144" s="17">
        <v>31.9</v>
      </c>
    </row>
    <row r="1145" spans="1:10" ht="24" customHeight="1" x14ac:dyDescent="0.25">
      <c r="A1145" s="14" t="s">
        <v>26</v>
      </c>
      <c r="B1145" s="16" t="s">
        <v>78</v>
      </c>
      <c r="C1145" s="14" t="s">
        <v>22</v>
      </c>
      <c r="D1145" s="14" t="s">
        <v>79</v>
      </c>
      <c r="E1145" s="83" t="s">
        <v>24</v>
      </c>
      <c r="F1145" s="83"/>
      <c r="G1145" s="15" t="s">
        <v>25</v>
      </c>
      <c r="H1145" s="18">
        <v>0.32800000000000001</v>
      </c>
      <c r="I1145" s="17">
        <v>20.32</v>
      </c>
      <c r="J1145" s="17">
        <v>6.66</v>
      </c>
    </row>
    <row r="1146" spans="1:10" ht="39" customHeight="1" x14ac:dyDescent="0.25">
      <c r="A1146" s="14" t="s">
        <v>26</v>
      </c>
      <c r="B1146" s="16" t="s">
        <v>915</v>
      </c>
      <c r="C1146" s="14" t="s">
        <v>22</v>
      </c>
      <c r="D1146" s="14" t="s">
        <v>916</v>
      </c>
      <c r="E1146" s="83" t="s">
        <v>188</v>
      </c>
      <c r="F1146" s="83"/>
      <c r="G1146" s="15" t="s">
        <v>56</v>
      </c>
      <c r="H1146" s="18">
        <v>1</v>
      </c>
      <c r="I1146" s="17">
        <v>180.18</v>
      </c>
      <c r="J1146" s="17">
        <v>180.18</v>
      </c>
    </row>
    <row r="1147" spans="1:10" ht="25.95" customHeight="1" x14ac:dyDescent="0.25">
      <c r="A1147" s="19" t="s">
        <v>29</v>
      </c>
      <c r="B1147" s="21" t="s">
        <v>917</v>
      </c>
      <c r="C1147" s="19" t="s">
        <v>22</v>
      </c>
      <c r="D1147" s="19" t="s">
        <v>918</v>
      </c>
      <c r="E1147" s="84" t="s">
        <v>59</v>
      </c>
      <c r="F1147" s="84"/>
      <c r="G1147" s="20" t="s">
        <v>117</v>
      </c>
      <c r="H1147" s="23">
        <v>12.98</v>
      </c>
      <c r="I1147" s="22">
        <v>7.36</v>
      </c>
      <c r="J1147" s="22">
        <v>95.53</v>
      </c>
    </row>
    <row r="1148" spans="1:10" ht="25.95" customHeight="1" x14ac:dyDescent="0.25">
      <c r="A1148" s="19" t="s">
        <v>29</v>
      </c>
      <c r="B1148" s="21" t="s">
        <v>919</v>
      </c>
      <c r="C1148" s="19" t="s">
        <v>22</v>
      </c>
      <c r="D1148" s="19" t="s">
        <v>920</v>
      </c>
      <c r="E1148" s="84" t="s">
        <v>59</v>
      </c>
      <c r="F1148" s="84"/>
      <c r="G1148" s="20" t="s">
        <v>117</v>
      </c>
      <c r="H1148" s="23">
        <v>0.23400000000000001</v>
      </c>
      <c r="I1148" s="22">
        <v>34.299999999999997</v>
      </c>
      <c r="J1148" s="22">
        <v>8.02</v>
      </c>
    </row>
    <row r="1149" spans="1:10" ht="39" customHeight="1" x14ac:dyDescent="0.25">
      <c r="A1149" s="19" t="s">
        <v>29</v>
      </c>
      <c r="B1149" s="21" t="s">
        <v>921</v>
      </c>
      <c r="C1149" s="19" t="s">
        <v>22</v>
      </c>
      <c r="D1149" s="19" t="s">
        <v>922</v>
      </c>
      <c r="E1149" s="84" t="s">
        <v>59</v>
      </c>
      <c r="F1149" s="84"/>
      <c r="G1149" s="20" t="s">
        <v>117</v>
      </c>
      <c r="H1149" s="23">
        <v>41.04</v>
      </c>
      <c r="I1149" s="22">
        <v>7.75</v>
      </c>
      <c r="J1149" s="22">
        <v>318.06</v>
      </c>
    </row>
    <row r="1150" spans="1:10" x14ac:dyDescent="0.25">
      <c r="A1150" s="36"/>
      <c r="B1150" s="36"/>
      <c r="C1150" s="36"/>
      <c r="D1150" s="36"/>
      <c r="E1150" s="36" t="s">
        <v>44</v>
      </c>
      <c r="F1150" s="37">
        <v>104.95</v>
      </c>
      <c r="G1150" s="36" t="s">
        <v>45</v>
      </c>
      <c r="H1150" s="37">
        <v>0</v>
      </c>
      <c r="I1150" s="36" t="s">
        <v>46</v>
      </c>
      <c r="J1150" s="37">
        <v>104.95</v>
      </c>
    </row>
    <row r="1151" spans="1:10" x14ac:dyDescent="0.25">
      <c r="A1151" s="36"/>
      <c r="B1151" s="36"/>
      <c r="C1151" s="36"/>
      <c r="D1151" s="36"/>
      <c r="E1151" s="36" t="s">
        <v>47</v>
      </c>
      <c r="F1151" s="37">
        <v>146.51</v>
      </c>
      <c r="G1151" s="36"/>
      <c r="H1151" s="85" t="s">
        <v>48</v>
      </c>
      <c r="I1151" s="85"/>
      <c r="J1151" s="37">
        <v>786.86</v>
      </c>
    </row>
    <row r="1152" spans="1:10" ht="30" customHeight="1" x14ac:dyDescent="0.25">
      <c r="A1152" s="31"/>
      <c r="B1152" s="31"/>
      <c r="C1152" s="31"/>
      <c r="D1152" s="31"/>
      <c r="E1152" s="31"/>
      <c r="F1152" s="31"/>
      <c r="G1152" s="31" t="s">
        <v>49</v>
      </c>
      <c r="H1152" s="33">
        <v>2</v>
      </c>
      <c r="I1152" s="31" t="s">
        <v>50</v>
      </c>
      <c r="J1152" s="32">
        <v>1573.72</v>
      </c>
    </row>
    <row r="1153" spans="1:10" ht="1.05" customHeight="1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</row>
    <row r="1154" spans="1:10" ht="18" customHeight="1" x14ac:dyDescent="0.25">
      <c r="A1154" s="2" t="s">
        <v>926</v>
      </c>
      <c r="B1154" s="4" t="s">
        <v>12</v>
      </c>
      <c r="C1154" s="2" t="s">
        <v>13</v>
      </c>
      <c r="D1154" s="2" t="s">
        <v>14</v>
      </c>
      <c r="E1154" s="81" t="s">
        <v>15</v>
      </c>
      <c r="F1154" s="81"/>
      <c r="G1154" s="3" t="s">
        <v>16</v>
      </c>
      <c r="H1154" s="4" t="s">
        <v>17</v>
      </c>
      <c r="I1154" s="4" t="s">
        <v>18</v>
      </c>
      <c r="J1154" s="4" t="s">
        <v>19</v>
      </c>
    </row>
    <row r="1155" spans="1:10" ht="39" customHeight="1" x14ac:dyDescent="0.25">
      <c r="A1155" s="8" t="s">
        <v>20</v>
      </c>
      <c r="B1155" s="10" t="s">
        <v>927</v>
      </c>
      <c r="C1155" s="8" t="s">
        <v>22</v>
      </c>
      <c r="D1155" s="8" t="s">
        <v>928</v>
      </c>
      <c r="E1155" s="82" t="s">
        <v>188</v>
      </c>
      <c r="F1155" s="82"/>
      <c r="G1155" s="9" t="s">
        <v>95</v>
      </c>
      <c r="H1155" s="12">
        <v>1</v>
      </c>
      <c r="I1155" s="11">
        <v>62.32</v>
      </c>
      <c r="J1155" s="11">
        <v>62.32</v>
      </c>
    </row>
    <row r="1156" spans="1:10" ht="24" customHeight="1" x14ac:dyDescent="0.25">
      <c r="A1156" s="14" t="s">
        <v>26</v>
      </c>
      <c r="B1156" s="16" t="s">
        <v>78</v>
      </c>
      <c r="C1156" s="14" t="s">
        <v>22</v>
      </c>
      <c r="D1156" s="14" t="s">
        <v>79</v>
      </c>
      <c r="E1156" s="83" t="s">
        <v>24</v>
      </c>
      <c r="F1156" s="83"/>
      <c r="G1156" s="15" t="s">
        <v>25</v>
      </c>
      <c r="H1156" s="18">
        <v>0.23899999999999999</v>
      </c>
      <c r="I1156" s="17">
        <v>20.32</v>
      </c>
      <c r="J1156" s="17">
        <v>4.8499999999999996</v>
      </c>
    </row>
    <row r="1157" spans="1:10" ht="24" customHeight="1" x14ac:dyDescent="0.25">
      <c r="A1157" s="14" t="s">
        <v>26</v>
      </c>
      <c r="B1157" s="16" t="s">
        <v>895</v>
      </c>
      <c r="C1157" s="14" t="s">
        <v>22</v>
      </c>
      <c r="D1157" s="14" t="s">
        <v>896</v>
      </c>
      <c r="E1157" s="83" t="s">
        <v>24</v>
      </c>
      <c r="F1157" s="83"/>
      <c r="G1157" s="15" t="s">
        <v>25</v>
      </c>
      <c r="H1157" s="18">
        <v>0.14499999999999999</v>
      </c>
      <c r="I1157" s="17">
        <v>25</v>
      </c>
      <c r="J1157" s="17">
        <v>3.62</v>
      </c>
    </row>
    <row r="1158" spans="1:10" ht="39" customHeight="1" x14ac:dyDescent="0.25">
      <c r="A1158" s="14" t="s">
        <v>26</v>
      </c>
      <c r="B1158" s="16" t="s">
        <v>897</v>
      </c>
      <c r="C1158" s="14" t="s">
        <v>22</v>
      </c>
      <c r="D1158" s="14" t="s">
        <v>898</v>
      </c>
      <c r="E1158" s="83" t="s">
        <v>100</v>
      </c>
      <c r="F1158" s="83"/>
      <c r="G1158" s="15" t="s">
        <v>101</v>
      </c>
      <c r="H1158" s="18">
        <v>1.32E-2</v>
      </c>
      <c r="I1158" s="17">
        <v>22.43</v>
      </c>
      <c r="J1158" s="17">
        <v>0.28999999999999998</v>
      </c>
    </row>
    <row r="1159" spans="1:10" ht="39" customHeight="1" x14ac:dyDescent="0.25">
      <c r="A1159" s="14" t="s">
        <v>26</v>
      </c>
      <c r="B1159" s="16" t="s">
        <v>899</v>
      </c>
      <c r="C1159" s="14" t="s">
        <v>22</v>
      </c>
      <c r="D1159" s="14" t="s">
        <v>900</v>
      </c>
      <c r="E1159" s="83" t="s">
        <v>100</v>
      </c>
      <c r="F1159" s="83"/>
      <c r="G1159" s="15" t="s">
        <v>104</v>
      </c>
      <c r="H1159" s="18">
        <v>1.83E-2</v>
      </c>
      <c r="I1159" s="17">
        <v>21.33</v>
      </c>
      <c r="J1159" s="17">
        <v>0.39</v>
      </c>
    </row>
    <row r="1160" spans="1:10" ht="25.95" customHeight="1" x14ac:dyDescent="0.25">
      <c r="A1160" s="19" t="s">
        <v>29</v>
      </c>
      <c r="B1160" s="21" t="s">
        <v>929</v>
      </c>
      <c r="C1160" s="19" t="s">
        <v>22</v>
      </c>
      <c r="D1160" s="19" t="s">
        <v>930</v>
      </c>
      <c r="E1160" s="84" t="s">
        <v>59</v>
      </c>
      <c r="F1160" s="84"/>
      <c r="G1160" s="20" t="s">
        <v>931</v>
      </c>
      <c r="H1160" s="23">
        <v>0.21099999999999999</v>
      </c>
      <c r="I1160" s="22">
        <v>35.97</v>
      </c>
      <c r="J1160" s="22">
        <v>7.58</v>
      </c>
    </row>
    <row r="1161" spans="1:10" ht="25.95" customHeight="1" x14ac:dyDescent="0.25">
      <c r="A1161" s="19" t="s">
        <v>29</v>
      </c>
      <c r="B1161" s="21" t="s">
        <v>932</v>
      </c>
      <c r="C1161" s="19" t="s">
        <v>22</v>
      </c>
      <c r="D1161" s="19" t="s">
        <v>933</v>
      </c>
      <c r="E1161" s="84" t="s">
        <v>59</v>
      </c>
      <c r="F1161" s="84"/>
      <c r="G1161" s="20" t="s">
        <v>95</v>
      </c>
      <c r="H1161" s="23">
        <v>1.05</v>
      </c>
      <c r="I1161" s="22">
        <v>33.83</v>
      </c>
      <c r="J1161" s="22">
        <v>35.520000000000003</v>
      </c>
    </row>
    <row r="1162" spans="1:10" ht="25.95" customHeight="1" x14ac:dyDescent="0.25">
      <c r="A1162" s="19" t="s">
        <v>29</v>
      </c>
      <c r="B1162" s="21" t="s">
        <v>934</v>
      </c>
      <c r="C1162" s="19" t="s">
        <v>22</v>
      </c>
      <c r="D1162" s="19" t="s">
        <v>935</v>
      </c>
      <c r="E1162" s="84" t="s">
        <v>59</v>
      </c>
      <c r="F1162" s="84"/>
      <c r="G1162" s="20" t="s">
        <v>117</v>
      </c>
      <c r="H1162" s="23">
        <v>8.0000000000000002E-3</v>
      </c>
      <c r="I1162" s="22">
        <v>18.399999999999999</v>
      </c>
      <c r="J1162" s="22">
        <v>0.14000000000000001</v>
      </c>
    </row>
    <row r="1163" spans="1:10" ht="25.95" customHeight="1" x14ac:dyDescent="0.25">
      <c r="A1163" s="19" t="s">
        <v>29</v>
      </c>
      <c r="B1163" s="21" t="s">
        <v>936</v>
      </c>
      <c r="C1163" s="19" t="s">
        <v>22</v>
      </c>
      <c r="D1163" s="19" t="s">
        <v>937</v>
      </c>
      <c r="E1163" s="84" t="s">
        <v>59</v>
      </c>
      <c r="F1163" s="84"/>
      <c r="G1163" s="20" t="s">
        <v>117</v>
      </c>
      <c r="H1163" s="23">
        <v>1.6000000000000001E-3</v>
      </c>
      <c r="I1163" s="22">
        <v>60.54</v>
      </c>
      <c r="J1163" s="22">
        <v>0.09</v>
      </c>
    </row>
    <row r="1164" spans="1:10" ht="24" customHeight="1" x14ac:dyDescent="0.25">
      <c r="A1164" s="19" t="s">
        <v>29</v>
      </c>
      <c r="B1164" s="21" t="s">
        <v>938</v>
      </c>
      <c r="C1164" s="19" t="s">
        <v>22</v>
      </c>
      <c r="D1164" s="19" t="s">
        <v>939</v>
      </c>
      <c r="E1164" s="84" t="s">
        <v>59</v>
      </c>
      <c r="F1164" s="84"/>
      <c r="G1164" s="20" t="s">
        <v>117</v>
      </c>
      <c r="H1164" s="23">
        <v>5.8999999999999997E-2</v>
      </c>
      <c r="I1164" s="22">
        <v>166.92</v>
      </c>
      <c r="J1164" s="22">
        <v>9.84</v>
      </c>
    </row>
    <row r="1165" spans="1:10" x14ac:dyDescent="0.25">
      <c r="A1165" s="36"/>
      <c r="B1165" s="36"/>
      <c r="C1165" s="36"/>
      <c r="D1165" s="36"/>
      <c r="E1165" s="36" t="s">
        <v>44</v>
      </c>
      <c r="F1165" s="37">
        <v>6.98</v>
      </c>
      <c r="G1165" s="36" t="s">
        <v>45</v>
      </c>
      <c r="H1165" s="37">
        <v>0</v>
      </c>
      <c r="I1165" s="36" t="s">
        <v>46</v>
      </c>
      <c r="J1165" s="37">
        <v>6.98</v>
      </c>
    </row>
    <row r="1166" spans="1:10" x14ac:dyDescent="0.25">
      <c r="A1166" s="36"/>
      <c r="B1166" s="36"/>
      <c r="C1166" s="36"/>
      <c r="D1166" s="36"/>
      <c r="E1166" s="36" t="s">
        <v>47</v>
      </c>
      <c r="F1166" s="37">
        <v>14.25</v>
      </c>
      <c r="G1166" s="36"/>
      <c r="H1166" s="85" t="s">
        <v>48</v>
      </c>
      <c r="I1166" s="85"/>
      <c r="J1166" s="37">
        <v>76.569999999999993</v>
      </c>
    </row>
    <row r="1167" spans="1:10" ht="30" customHeight="1" x14ac:dyDescent="0.25">
      <c r="A1167" s="31"/>
      <c r="B1167" s="31"/>
      <c r="C1167" s="31"/>
      <c r="D1167" s="31"/>
      <c r="E1167" s="31"/>
      <c r="F1167" s="31"/>
      <c r="G1167" s="31" t="s">
        <v>49</v>
      </c>
      <c r="H1167" s="33">
        <v>31.07</v>
      </c>
      <c r="I1167" s="31" t="s">
        <v>50</v>
      </c>
      <c r="J1167" s="32">
        <v>2379.02</v>
      </c>
    </row>
    <row r="1168" spans="1:10" ht="1.05" customHeight="1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</row>
    <row r="1169" spans="1:10" ht="18" customHeight="1" x14ac:dyDescent="0.25">
      <c r="A1169" s="2" t="s">
        <v>940</v>
      </c>
      <c r="B1169" s="4" t="s">
        <v>12</v>
      </c>
      <c r="C1169" s="2" t="s">
        <v>13</v>
      </c>
      <c r="D1169" s="2" t="s">
        <v>14</v>
      </c>
      <c r="E1169" s="81" t="s">
        <v>15</v>
      </c>
      <c r="F1169" s="81"/>
      <c r="G1169" s="3" t="s">
        <v>16</v>
      </c>
      <c r="H1169" s="4" t="s">
        <v>17</v>
      </c>
      <c r="I1169" s="4" t="s">
        <v>18</v>
      </c>
      <c r="J1169" s="4" t="s">
        <v>19</v>
      </c>
    </row>
    <row r="1170" spans="1:10" ht="25.95" customHeight="1" x14ac:dyDescent="0.25">
      <c r="A1170" s="8" t="s">
        <v>20</v>
      </c>
      <c r="B1170" s="10" t="s">
        <v>941</v>
      </c>
      <c r="C1170" s="8" t="s">
        <v>22</v>
      </c>
      <c r="D1170" s="8" t="s">
        <v>942</v>
      </c>
      <c r="E1170" s="82" t="s">
        <v>322</v>
      </c>
      <c r="F1170" s="82"/>
      <c r="G1170" s="9" t="s">
        <v>95</v>
      </c>
      <c r="H1170" s="12">
        <v>1</v>
      </c>
      <c r="I1170" s="11">
        <v>48.86</v>
      </c>
      <c r="J1170" s="11">
        <v>48.86</v>
      </c>
    </row>
    <row r="1171" spans="1:10" ht="24" customHeight="1" x14ac:dyDescent="0.25">
      <c r="A1171" s="14" t="s">
        <v>26</v>
      </c>
      <c r="B1171" s="16" t="s">
        <v>267</v>
      </c>
      <c r="C1171" s="14" t="s">
        <v>22</v>
      </c>
      <c r="D1171" s="14" t="s">
        <v>268</v>
      </c>
      <c r="E1171" s="83" t="s">
        <v>24</v>
      </c>
      <c r="F1171" s="83"/>
      <c r="G1171" s="15" t="s">
        <v>25</v>
      </c>
      <c r="H1171" s="18">
        <v>0.17899999999999999</v>
      </c>
      <c r="I1171" s="17">
        <v>25.62</v>
      </c>
      <c r="J1171" s="17">
        <v>4.58</v>
      </c>
    </row>
    <row r="1172" spans="1:10" ht="24" customHeight="1" x14ac:dyDescent="0.25">
      <c r="A1172" s="14" t="s">
        <v>26</v>
      </c>
      <c r="B1172" s="16" t="s">
        <v>78</v>
      </c>
      <c r="C1172" s="14" t="s">
        <v>22</v>
      </c>
      <c r="D1172" s="14" t="s">
        <v>79</v>
      </c>
      <c r="E1172" s="83" t="s">
        <v>24</v>
      </c>
      <c r="F1172" s="83"/>
      <c r="G1172" s="15" t="s">
        <v>25</v>
      </c>
      <c r="H1172" s="18">
        <v>0.09</v>
      </c>
      <c r="I1172" s="17">
        <v>20.32</v>
      </c>
      <c r="J1172" s="17">
        <v>1.82</v>
      </c>
    </row>
    <row r="1173" spans="1:10" ht="25.95" customHeight="1" x14ac:dyDescent="0.25">
      <c r="A1173" s="19" t="s">
        <v>29</v>
      </c>
      <c r="B1173" s="21" t="s">
        <v>929</v>
      </c>
      <c r="C1173" s="19" t="s">
        <v>22</v>
      </c>
      <c r="D1173" s="19" t="s">
        <v>930</v>
      </c>
      <c r="E1173" s="84" t="s">
        <v>59</v>
      </c>
      <c r="F1173" s="84"/>
      <c r="G1173" s="20" t="s">
        <v>931</v>
      </c>
      <c r="H1173" s="23">
        <v>9.1999999999999998E-2</v>
      </c>
      <c r="I1173" s="22">
        <v>35.97</v>
      </c>
      <c r="J1173" s="22">
        <v>3.3</v>
      </c>
    </row>
    <row r="1174" spans="1:10" ht="25.95" customHeight="1" x14ac:dyDescent="0.25">
      <c r="A1174" s="19" t="s">
        <v>29</v>
      </c>
      <c r="B1174" s="21" t="s">
        <v>932</v>
      </c>
      <c r="C1174" s="19" t="s">
        <v>22</v>
      </c>
      <c r="D1174" s="19" t="s">
        <v>933</v>
      </c>
      <c r="E1174" s="84" t="s">
        <v>59</v>
      </c>
      <c r="F1174" s="84"/>
      <c r="G1174" s="20" t="s">
        <v>95</v>
      </c>
      <c r="H1174" s="23">
        <v>1.1499999999999999</v>
      </c>
      <c r="I1174" s="22">
        <v>33.83</v>
      </c>
      <c r="J1174" s="22">
        <v>38.9</v>
      </c>
    </row>
    <row r="1175" spans="1:10" ht="39" customHeight="1" x14ac:dyDescent="0.25">
      <c r="A1175" s="19" t="s">
        <v>29</v>
      </c>
      <c r="B1175" s="21" t="s">
        <v>943</v>
      </c>
      <c r="C1175" s="19" t="s">
        <v>22</v>
      </c>
      <c r="D1175" s="19" t="s">
        <v>944</v>
      </c>
      <c r="E1175" s="84" t="s">
        <v>59</v>
      </c>
      <c r="F1175" s="84"/>
      <c r="G1175" s="20" t="s">
        <v>56</v>
      </c>
      <c r="H1175" s="23">
        <v>1.33</v>
      </c>
      <c r="I1175" s="22">
        <v>0.2</v>
      </c>
      <c r="J1175" s="22">
        <v>0.26</v>
      </c>
    </row>
    <row r="1176" spans="1:10" x14ac:dyDescent="0.25">
      <c r="A1176" s="36"/>
      <c r="B1176" s="36"/>
      <c r="C1176" s="36"/>
      <c r="D1176" s="36"/>
      <c r="E1176" s="36" t="s">
        <v>44</v>
      </c>
      <c r="F1176" s="37">
        <v>4.97</v>
      </c>
      <c r="G1176" s="36" t="s">
        <v>45</v>
      </c>
      <c r="H1176" s="37">
        <v>0</v>
      </c>
      <c r="I1176" s="36" t="s">
        <v>46</v>
      </c>
      <c r="J1176" s="37">
        <v>4.97</v>
      </c>
    </row>
    <row r="1177" spans="1:10" x14ac:dyDescent="0.25">
      <c r="A1177" s="36"/>
      <c r="B1177" s="36"/>
      <c r="C1177" s="36"/>
      <c r="D1177" s="36"/>
      <c r="E1177" s="36" t="s">
        <v>47</v>
      </c>
      <c r="F1177" s="37">
        <v>11.17</v>
      </c>
      <c r="G1177" s="36"/>
      <c r="H1177" s="85" t="s">
        <v>48</v>
      </c>
      <c r="I1177" s="85"/>
      <c r="J1177" s="37">
        <v>60.03</v>
      </c>
    </row>
    <row r="1178" spans="1:10" ht="30" customHeight="1" x14ac:dyDescent="0.25">
      <c r="A1178" s="31"/>
      <c r="B1178" s="31"/>
      <c r="C1178" s="31"/>
      <c r="D1178" s="31"/>
      <c r="E1178" s="31"/>
      <c r="F1178" s="31"/>
      <c r="G1178" s="31" t="s">
        <v>49</v>
      </c>
      <c r="H1178" s="33">
        <v>47</v>
      </c>
      <c r="I1178" s="31" t="s">
        <v>50</v>
      </c>
      <c r="J1178" s="32">
        <v>2821.41</v>
      </c>
    </row>
    <row r="1179" spans="1:10" ht="1.05" customHeight="1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</row>
    <row r="1180" spans="1:10" ht="18" customHeight="1" x14ac:dyDescent="0.25">
      <c r="A1180" s="2" t="s">
        <v>945</v>
      </c>
      <c r="B1180" s="4" t="s">
        <v>12</v>
      </c>
      <c r="C1180" s="2" t="s">
        <v>13</v>
      </c>
      <c r="D1180" s="2" t="s">
        <v>14</v>
      </c>
      <c r="E1180" s="81" t="s">
        <v>15</v>
      </c>
      <c r="F1180" s="81"/>
      <c r="G1180" s="3" t="s">
        <v>16</v>
      </c>
      <c r="H1180" s="4" t="s">
        <v>17</v>
      </c>
      <c r="I1180" s="4" t="s">
        <v>18</v>
      </c>
      <c r="J1180" s="4" t="s">
        <v>19</v>
      </c>
    </row>
    <row r="1181" spans="1:10" ht="39" customHeight="1" x14ac:dyDescent="0.25">
      <c r="A1181" s="8" t="s">
        <v>20</v>
      </c>
      <c r="B1181" s="10" t="s">
        <v>946</v>
      </c>
      <c r="C1181" s="8" t="s">
        <v>22</v>
      </c>
      <c r="D1181" s="8" t="s">
        <v>947</v>
      </c>
      <c r="E1181" s="82" t="s">
        <v>188</v>
      </c>
      <c r="F1181" s="82"/>
      <c r="G1181" s="9" t="s">
        <v>95</v>
      </c>
      <c r="H1181" s="12">
        <v>1</v>
      </c>
      <c r="I1181" s="11">
        <v>93.1</v>
      </c>
      <c r="J1181" s="11">
        <v>93.1</v>
      </c>
    </row>
    <row r="1182" spans="1:10" ht="24" customHeight="1" x14ac:dyDescent="0.25">
      <c r="A1182" s="14" t="s">
        <v>26</v>
      </c>
      <c r="B1182" s="16" t="s">
        <v>78</v>
      </c>
      <c r="C1182" s="14" t="s">
        <v>22</v>
      </c>
      <c r="D1182" s="14" t="s">
        <v>79</v>
      </c>
      <c r="E1182" s="83" t="s">
        <v>24</v>
      </c>
      <c r="F1182" s="83"/>
      <c r="G1182" s="15" t="s">
        <v>25</v>
      </c>
      <c r="H1182" s="18">
        <v>0.371</v>
      </c>
      <c r="I1182" s="17">
        <v>20.32</v>
      </c>
      <c r="J1182" s="17">
        <v>7.53</v>
      </c>
    </row>
    <row r="1183" spans="1:10" ht="24" customHeight="1" x14ac:dyDescent="0.25">
      <c r="A1183" s="14" t="s">
        <v>26</v>
      </c>
      <c r="B1183" s="16" t="s">
        <v>895</v>
      </c>
      <c r="C1183" s="14" t="s">
        <v>22</v>
      </c>
      <c r="D1183" s="14" t="s">
        <v>896</v>
      </c>
      <c r="E1183" s="83" t="s">
        <v>24</v>
      </c>
      <c r="F1183" s="83"/>
      <c r="G1183" s="15" t="s">
        <v>25</v>
      </c>
      <c r="H1183" s="18">
        <v>0.27700000000000002</v>
      </c>
      <c r="I1183" s="17">
        <v>25</v>
      </c>
      <c r="J1183" s="17">
        <v>6.92</v>
      </c>
    </row>
    <row r="1184" spans="1:10" ht="39" customHeight="1" x14ac:dyDescent="0.25">
      <c r="A1184" s="14" t="s">
        <v>26</v>
      </c>
      <c r="B1184" s="16" t="s">
        <v>897</v>
      </c>
      <c r="C1184" s="14" t="s">
        <v>22</v>
      </c>
      <c r="D1184" s="14" t="s">
        <v>898</v>
      </c>
      <c r="E1184" s="83" t="s">
        <v>100</v>
      </c>
      <c r="F1184" s="83"/>
      <c r="G1184" s="15" t="s">
        <v>101</v>
      </c>
      <c r="H1184" s="18">
        <v>1.32E-2</v>
      </c>
      <c r="I1184" s="17">
        <v>22.43</v>
      </c>
      <c r="J1184" s="17">
        <v>0.28999999999999998</v>
      </c>
    </row>
    <row r="1185" spans="1:10" ht="39" customHeight="1" x14ac:dyDescent="0.25">
      <c r="A1185" s="14" t="s">
        <v>26</v>
      </c>
      <c r="B1185" s="16" t="s">
        <v>899</v>
      </c>
      <c r="C1185" s="14" t="s">
        <v>22</v>
      </c>
      <c r="D1185" s="14" t="s">
        <v>900</v>
      </c>
      <c r="E1185" s="83" t="s">
        <v>100</v>
      </c>
      <c r="F1185" s="83"/>
      <c r="G1185" s="15" t="s">
        <v>104</v>
      </c>
      <c r="H1185" s="18">
        <v>1.83E-2</v>
      </c>
      <c r="I1185" s="17">
        <v>21.33</v>
      </c>
      <c r="J1185" s="17">
        <v>0.39</v>
      </c>
    </row>
    <row r="1186" spans="1:10" ht="25.95" customHeight="1" x14ac:dyDescent="0.25">
      <c r="A1186" s="19" t="s">
        <v>29</v>
      </c>
      <c r="B1186" s="21" t="s">
        <v>929</v>
      </c>
      <c r="C1186" s="19" t="s">
        <v>22</v>
      </c>
      <c r="D1186" s="19" t="s">
        <v>930</v>
      </c>
      <c r="E1186" s="84" t="s">
        <v>59</v>
      </c>
      <c r="F1186" s="84"/>
      <c r="G1186" s="20" t="s">
        <v>931</v>
      </c>
      <c r="H1186" s="23">
        <v>8.1000000000000003E-2</v>
      </c>
      <c r="I1186" s="22">
        <v>35.97</v>
      </c>
      <c r="J1186" s="22">
        <v>2.91</v>
      </c>
    </row>
    <row r="1187" spans="1:10" ht="25.95" customHeight="1" x14ac:dyDescent="0.25">
      <c r="A1187" s="19" t="s">
        <v>29</v>
      </c>
      <c r="B1187" s="21" t="s">
        <v>934</v>
      </c>
      <c r="C1187" s="19" t="s">
        <v>22</v>
      </c>
      <c r="D1187" s="19" t="s">
        <v>935</v>
      </c>
      <c r="E1187" s="84" t="s">
        <v>59</v>
      </c>
      <c r="F1187" s="84"/>
      <c r="G1187" s="20" t="s">
        <v>117</v>
      </c>
      <c r="H1187" s="23">
        <v>1.2999999999999999E-2</v>
      </c>
      <c r="I1187" s="22">
        <v>18.399999999999999</v>
      </c>
      <c r="J1187" s="22">
        <v>0.23</v>
      </c>
    </row>
    <row r="1188" spans="1:10" ht="25.95" customHeight="1" x14ac:dyDescent="0.25">
      <c r="A1188" s="19" t="s">
        <v>29</v>
      </c>
      <c r="B1188" s="21" t="s">
        <v>936</v>
      </c>
      <c r="C1188" s="19" t="s">
        <v>22</v>
      </c>
      <c r="D1188" s="19" t="s">
        <v>937</v>
      </c>
      <c r="E1188" s="84" t="s">
        <v>59</v>
      </c>
      <c r="F1188" s="84"/>
      <c r="G1188" s="20" t="s">
        <v>117</v>
      </c>
      <c r="H1188" s="23">
        <v>2.3999999999999998E-3</v>
      </c>
      <c r="I1188" s="22">
        <v>60.54</v>
      </c>
      <c r="J1188" s="22">
        <v>0.14000000000000001</v>
      </c>
    </row>
    <row r="1189" spans="1:10" ht="24" customHeight="1" x14ac:dyDescent="0.25">
      <c r="A1189" s="19" t="s">
        <v>29</v>
      </c>
      <c r="B1189" s="21" t="s">
        <v>938</v>
      </c>
      <c r="C1189" s="19" t="s">
        <v>22</v>
      </c>
      <c r="D1189" s="19" t="s">
        <v>939</v>
      </c>
      <c r="E1189" s="84" t="s">
        <v>59</v>
      </c>
      <c r="F1189" s="84"/>
      <c r="G1189" s="20" t="s">
        <v>117</v>
      </c>
      <c r="H1189" s="23">
        <v>0.09</v>
      </c>
      <c r="I1189" s="22">
        <v>166.92</v>
      </c>
      <c r="J1189" s="22">
        <v>15.02</v>
      </c>
    </row>
    <row r="1190" spans="1:10" ht="25.95" customHeight="1" x14ac:dyDescent="0.25">
      <c r="A1190" s="19" t="s">
        <v>29</v>
      </c>
      <c r="B1190" s="21" t="s">
        <v>948</v>
      </c>
      <c r="C1190" s="19" t="s">
        <v>22</v>
      </c>
      <c r="D1190" s="19" t="s">
        <v>949</v>
      </c>
      <c r="E1190" s="84" t="s">
        <v>59</v>
      </c>
      <c r="F1190" s="84"/>
      <c r="G1190" s="20" t="s">
        <v>95</v>
      </c>
      <c r="H1190" s="23">
        <v>1.05</v>
      </c>
      <c r="I1190" s="22">
        <v>56.83</v>
      </c>
      <c r="J1190" s="22">
        <v>59.67</v>
      </c>
    </row>
    <row r="1191" spans="1:10" x14ac:dyDescent="0.25">
      <c r="A1191" s="36"/>
      <c r="B1191" s="36"/>
      <c r="C1191" s="36"/>
      <c r="D1191" s="36"/>
      <c r="E1191" s="36" t="s">
        <v>44</v>
      </c>
      <c r="F1191" s="37">
        <v>11.59</v>
      </c>
      <c r="G1191" s="36" t="s">
        <v>45</v>
      </c>
      <c r="H1191" s="37">
        <v>0</v>
      </c>
      <c r="I1191" s="36" t="s">
        <v>46</v>
      </c>
      <c r="J1191" s="37">
        <v>11.59</v>
      </c>
    </row>
    <row r="1192" spans="1:10" x14ac:dyDescent="0.25">
      <c r="A1192" s="36"/>
      <c r="B1192" s="36"/>
      <c r="C1192" s="36"/>
      <c r="D1192" s="36"/>
      <c r="E1192" s="36" t="s">
        <v>47</v>
      </c>
      <c r="F1192" s="37">
        <v>21.3</v>
      </c>
      <c r="G1192" s="36"/>
      <c r="H1192" s="85" t="s">
        <v>48</v>
      </c>
      <c r="I1192" s="85"/>
      <c r="J1192" s="37">
        <v>114.4</v>
      </c>
    </row>
    <row r="1193" spans="1:10" ht="30" customHeight="1" x14ac:dyDescent="0.25">
      <c r="A1193" s="31"/>
      <c r="B1193" s="31"/>
      <c r="C1193" s="31"/>
      <c r="D1193" s="31"/>
      <c r="E1193" s="31"/>
      <c r="F1193" s="31"/>
      <c r="G1193" s="31" t="s">
        <v>49</v>
      </c>
      <c r="H1193" s="33">
        <v>15.75</v>
      </c>
      <c r="I1193" s="31" t="s">
        <v>50</v>
      </c>
      <c r="J1193" s="32">
        <v>1801.8</v>
      </c>
    </row>
    <row r="1194" spans="1:10" ht="1.05" customHeight="1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</row>
    <row r="1195" spans="1:10" ht="18" customHeight="1" x14ac:dyDescent="0.25">
      <c r="A1195" s="2" t="s">
        <v>950</v>
      </c>
      <c r="B1195" s="4" t="s">
        <v>12</v>
      </c>
      <c r="C1195" s="2" t="s">
        <v>13</v>
      </c>
      <c r="D1195" s="2" t="s">
        <v>14</v>
      </c>
      <c r="E1195" s="81" t="s">
        <v>15</v>
      </c>
      <c r="F1195" s="81"/>
      <c r="G1195" s="3" t="s">
        <v>16</v>
      </c>
      <c r="H1195" s="4" t="s">
        <v>17</v>
      </c>
      <c r="I1195" s="4" t="s">
        <v>18</v>
      </c>
      <c r="J1195" s="4" t="s">
        <v>19</v>
      </c>
    </row>
    <row r="1196" spans="1:10" ht="39" customHeight="1" x14ac:dyDescent="0.25">
      <c r="A1196" s="8" t="s">
        <v>20</v>
      </c>
      <c r="B1196" s="10" t="s">
        <v>951</v>
      </c>
      <c r="C1196" s="8" t="s">
        <v>22</v>
      </c>
      <c r="D1196" s="8" t="s">
        <v>952</v>
      </c>
      <c r="E1196" s="82" t="s">
        <v>147</v>
      </c>
      <c r="F1196" s="82"/>
      <c r="G1196" s="9" t="s">
        <v>56</v>
      </c>
      <c r="H1196" s="12">
        <v>1</v>
      </c>
      <c r="I1196" s="11">
        <v>43.44</v>
      </c>
      <c r="J1196" s="11">
        <v>43.44</v>
      </c>
    </row>
    <row r="1197" spans="1:10" ht="25.95" customHeight="1" x14ac:dyDescent="0.25">
      <c r="A1197" s="14" t="s">
        <v>26</v>
      </c>
      <c r="B1197" s="16" t="s">
        <v>451</v>
      </c>
      <c r="C1197" s="14" t="s">
        <v>22</v>
      </c>
      <c r="D1197" s="14" t="s">
        <v>452</v>
      </c>
      <c r="E1197" s="83" t="s">
        <v>24</v>
      </c>
      <c r="F1197" s="83"/>
      <c r="G1197" s="15" t="s">
        <v>25</v>
      </c>
      <c r="H1197" s="18">
        <v>0.27289999999999998</v>
      </c>
      <c r="I1197" s="17">
        <v>20.92</v>
      </c>
      <c r="J1197" s="17">
        <v>5.7</v>
      </c>
    </row>
    <row r="1198" spans="1:10" ht="25.95" customHeight="1" x14ac:dyDescent="0.25">
      <c r="A1198" s="14" t="s">
        <v>26</v>
      </c>
      <c r="B1198" s="16" t="s">
        <v>72</v>
      </c>
      <c r="C1198" s="14" t="s">
        <v>22</v>
      </c>
      <c r="D1198" s="14" t="s">
        <v>73</v>
      </c>
      <c r="E1198" s="83" t="s">
        <v>24</v>
      </c>
      <c r="F1198" s="83"/>
      <c r="G1198" s="15" t="s">
        <v>25</v>
      </c>
      <c r="H1198" s="18">
        <v>0.27289999999999998</v>
      </c>
      <c r="I1198" s="17">
        <v>25.55</v>
      </c>
      <c r="J1198" s="17">
        <v>6.97</v>
      </c>
    </row>
    <row r="1199" spans="1:10" ht="25.95" customHeight="1" x14ac:dyDescent="0.25">
      <c r="A1199" s="19" t="s">
        <v>29</v>
      </c>
      <c r="B1199" s="21" t="s">
        <v>953</v>
      </c>
      <c r="C1199" s="19" t="s">
        <v>22</v>
      </c>
      <c r="D1199" s="19" t="s">
        <v>954</v>
      </c>
      <c r="E1199" s="84" t="s">
        <v>59</v>
      </c>
      <c r="F1199" s="84"/>
      <c r="G1199" s="20" t="s">
        <v>56</v>
      </c>
      <c r="H1199" s="23">
        <v>2</v>
      </c>
      <c r="I1199" s="22">
        <v>3.52</v>
      </c>
      <c r="J1199" s="22">
        <v>7.04</v>
      </c>
    </row>
    <row r="1200" spans="1:10" ht="39" customHeight="1" x14ac:dyDescent="0.25">
      <c r="A1200" s="19" t="s">
        <v>29</v>
      </c>
      <c r="B1200" s="21" t="s">
        <v>679</v>
      </c>
      <c r="C1200" s="19" t="s">
        <v>22</v>
      </c>
      <c r="D1200" s="19" t="s">
        <v>680</v>
      </c>
      <c r="E1200" s="84" t="s">
        <v>59</v>
      </c>
      <c r="F1200" s="84"/>
      <c r="G1200" s="20" t="s">
        <v>56</v>
      </c>
      <c r="H1200" s="23">
        <v>0.115</v>
      </c>
      <c r="I1200" s="22">
        <v>31.75</v>
      </c>
      <c r="J1200" s="22">
        <v>3.65</v>
      </c>
    </row>
    <row r="1201" spans="1:10" ht="25.95" customHeight="1" x14ac:dyDescent="0.25">
      <c r="A1201" s="19" t="s">
        <v>29</v>
      </c>
      <c r="B1201" s="21" t="s">
        <v>955</v>
      </c>
      <c r="C1201" s="19" t="s">
        <v>22</v>
      </c>
      <c r="D1201" s="19" t="s">
        <v>956</v>
      </c>
      <c r="E1201" s="84" t="s">
        <v>59</v>
      </c>
      <c r="F1201" s="84"/>
      <c r="G1201" s="20" t="s">
        <v>56</v>
      </c>
      <c r="H1201" s="23">
        <v>1</v>
      </c>
      <c r="I1201" s="22">
        <v>20.079999999999998</v>
      </c>
      <c r="J1201" s="22">
        <v>20.079999999999998</v>
      </c>
    </row>
    <row r="1202" spans="1:10" x14ac:dyDescent="0.25">
      <c r="A1202" s="36"/>
      <c r="B1202" s="36"/>
      <c r="C1202" s="36"/>
      <c r="D1202" s="36"/>
      <c r="E1202" s="36" t="s">
        <v>44</v>
      </c>
      <c r="F1202" s="37">
        <v>10.130000000000001</v>
      </c>
      <c r="G1202" s="36" t="s">
        <v>45</v>
      </c>
      <c r="H1202" s="37">
        <v>0</v>
      </c>
      <c r="I1202" s="36" t="s">
        <v>46</v>
      </c>
      <c r="J1202" s="37">
        <v>10.130000000000001</v>
      </c>
    </row>
    <row r="1203" spans="1:10" x14ac:dyDescent="0.25">
      <c r="A1203" s="36"/>
      <c r="B1203" s="36"/>
      <c r="C1203" s="36"/>
      <c r="D1203" s="36"/>
      <c r="E1203" s="36" t="s">
        <v>47</v>
      </c>
      <c r="F1203" s="37">
        <v>9.93</v>
      </c>
      <c r="G1203" s="36"/>
      <c r="H1203" s="85" t="s">
        <v>48</v>
      </c>
      <c r="I1203" s="85"/>
      <c r="J1203" s="37">
        <v>53.37</v>
      </c>
    </row>
    <row r="1204" spans="1:10" ht="30" customHeight="1" x14ac:dyDescent="0.25">
      <c r="A1204" s="31"/>
      <c r="B1204" s="31"/>
      <c r="C1204" s="31"/>
      <c r="D1204" s="31"/>
      <c r="E1204" s="31"/>
      <c r="F1204" s="31"/>
      <c r="G1204" s="31" t="s">
        <v>49</v>
      </c>
      <c r="H1204" s="33">
        <v>6</v>
      </c>
      <c r="I1204" s="31" t="s">
        <v>50</v>
      </c>
      <c r="J1204" s="32">
        <v>320.22000000000003</v>
      </c>
    </row>
    <row r="1205" spans="1:10" ht="1.05" customHeight="1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</row>
    <row r="1206" spans="1:10" ht="18" customHeight="1" x14ac:dyDescent="0.25">
      <c r="A1206" s="2" t="s">
        <v>957</v>
      </c>
      <c r="B1206" s="4" t="s">
        <v>12</v>
      </c>
      <c r="C1206" s="2" t="s">
        <v>13</v>
      </c>
      <c r="D1206" s="2" t="s">
        <v>14</v>
      </c>
      <c r="E1206" s="81" t="s">
        <v>15</v>
      </c>
      <c r="F1206" s="81"/>
      <c r="G1206" s="3" t="s">
        <v>16</v>
      </c>
      <c r="H1206" s="4" t="s">
        <v>17</v>
      </c>
      <c r="I1206" s="4" t="s">
        <v>18</v>
      </c>
      <c r="J1206" s="4" t="s">
        <v>19</v>
      </c>
    </row>
    <row r="1207" spans="1:10" ht="39" customHeight="1" x14ac:dyDescent="0.25">
      <c r="A1207" s="8" t="s">
        <v>20</v>
      </c>
      <c r="B1207" s="10" t="s">
        <v>958</v>
      </c>
      <c r="C1207" s="8" t="s">
        <v>22</v>
      </c>
      <c r="D1207" s="8" t="s">
        <v>959</v>
      </c>
      <c r="E1207" s="82" t="s">
        <v>147</v>
      </c>
      <c r="F1207" s="82"/>
      <c r="G1207" s="9" t="s">
        <v>56</v>
      </c>
      <c r="H1207" s="12">
        <v>1</v>
      </c>
      <c r="I1207" s="11">
        <v>35.75</v>
      </c>
      <c r="J1207" s="11">
        <v>35.75</v>
      </c>
    </row>
    <row r="1208" spans="1:10" ht="25.95" customHeight="1" x14ac:dyDescent="0.25">
      <c r="A1208" s="14" t="s">
        <v>26</v>
      </c>
      <c r="B1208" s="16" t="s">
        <v>451</v>
      </c>
      <c r="C1208" s="14" t="s">
        <v>22</v>
      </c>
      <c r="D1208" s="14" t="s">
        <v>452</v>
      </c>
      <c r="E1208" s="83" t="s">
        <v>24</v>
      </c>
      <c r="F1208" s="83"/>
      <c r="G1208" s="15" t="s">
        <v>25</v>
      </c>
      <c r="H1208" s="18">
        <v>0.1288</v>
      </c>
      <c r="I1208" s="17">
        <v>20.92</v>
      </c>
      <c r="J1208" s="17">
        <v>2.69</v>
      </c>
    </row>
    <row r="1209" spans="1:10" ht="25.95" customHeight="1" x14ac:dyDescent="0.25">
      <c r="A1209" s="14" t="s">
        <v>26</v>
      </c>
      <c r="B1209" s="16" t="s">
        <v>72</v>
      </c>
      <c r="C1209" s="14" t="s">
        <v>22</v>
      </c>
      <c r="D1209" s="14" t="s">
        <v>73</v>
      </c>
      <c r="E1209" s="83" t="s">
        <v>24</v>
      </c>
      <c r="F1209" s="83"/>
      <c r="G1209" s="15" t="s">
        <v>25</v>
      </c>
      <c r="H1209" s="18">
        <v>0.1288</v>
      </c>
      <c r="I1209" s="17">
        <v>25.55</v>
      </c>
      <c r="J1209" s="17">
        <v>3.29</v>
      </c>
    </row>
    <row r="1210" spans="1:10" ht="25.95" customHeight="1" x14ac:dyDescent="0.25">
      <c r="A1210" s="19" t="s">
        <v>29</v>
      </c>
      <c r="B1210" s="21" t="s">
        <v>953</v>
      </c>
      <c r="C1210" s="19" t="s">
        <v>22</v>
      </c>
      <c r="D1210" s="19" t="s">
        <v>954</v>
      </c>
      <c r="E1210" s="84" t="s">
        <v>59</v>
      </c>
      <c r="F1210" s="84"/>
      <c r="G1210" s="20" t="s">
        <v>56</v>
      </c>
      <c r="H1210" s="23">
        <v>2</v>
      </c>
      <c r="I1210" s="22">
        <v>3.52</v>
      </c>
      <c r="J1210" s="22">
        <v>7.04</v>
      </c>
    </row>
    <row r="1211" spans="1:10" ht="39" customHeight="1" x14ac:dyDescent="0.25">
      <c r="A1211" s="19" t="s">
        <v>29</v>
      </c>
      <c r="B1211" s="21" t="s">
        <v>679</v>
      </c>
      <c r="C1211" s="19" t="s">
        <v>22</v>
      </c>
      <c r="D1211" s="19" t="s">
        <v>680</v>
      </c>
      <c r="E1211" s="84" t="s">
        <v>59</v>
      </c>
      <c r="F1211" s="84"/>
      <c r="G1211" s="20" t="s">
        <v>56</v>
      </c>
      <c r="H1211" s="23">
        <v>0.115</v>
      </c>
      <c r="I1211" s="22">
        <v>31.75</v>
      </c>
      <c r="J1211" s="22">
        <v>3.65</v>
      </c>
    </row>
    <row r="1212" spans="1:10" ht="25.95" customHeight="1" x14ac:dyDescent="0.25">
      <c r="A1212" s="19" t="s">
        <v>29</v>
      </c>
      <c r="B1212" s="21" t="s">
        <v>960</v>
      </c>
      <c r="C1212" s="19" t="s">
        <v>22</v>
      </c>
      <c r="D1212" s="19" t="s">
        <v>961</v>
      </c>
      <c r="E1212" s="84" t="s">
        <v>59</v>
      </c>
      <c r="F1212" s="84"/>
      <c r="G1212" s="20" t="s">
        <v>56</v>
      </c>
      <c r="H1212" s="23">
        <v>1</v>
      </c>
      <c r="I1212" s="22">
        <v>19.079999999999998</v>
      </c>
      <c r="J1212" s="22">
        <v>19.079999999999998</v>
      </c>
    </row>
    <row r="1213" spans="1:10" x14ac:dyDescent="0.25">
      <c r="A1213" s="36"/>
      <c r="B1213" s="36"/>
      <c r="C1213" s="36"/>
      <c r="D1213" s="36"/>
      <c r="E1213" s="36" t="s">
        <v>44</v>
      </c>
      <c r="F1213" s="37">
        <v>4.78</v>
      </c>
      <c r="G1213" s="36" t="s">
        <v>45</v>
      </c>
      <c r="H1213" s="37">
        <v>0</v>
      </c>
      <c r="I1213" s="36" t="s">
        <v>46</v>
      </c>
      <c r="J1213" s="37">
        <v>4.78</v>
      </c>
    </row>
    <row r="1214" spans="1:10" x14ac:dyDescent="0.25">
      <c r="A1214" s="36"/>
      <c r="B1214" s="36"/>
      <c r="C1214" s="36"/>
      <c r="D1214" s="36"/>
      <c r="E1214" s="36" t="s">
        <v>47</v>
      </c>
      <c r="F1214" s="37">
        <v>8.17</v>
      </c>
      <c r="G1214" s="36"/>
      <c r="H1214" s="85" t="s">
        <v>48</v>
      </c>
      <c r="I1214" s="85"/>
      <c r="J1214" s="37">
        <v>43.92</v>
      </c>
    </row>
    <row r="1215" spans="1:10" ht="30" customHeight="1" x14ac:dyDescent="0.25">
      <c r="A1215" s="31"/>
      <c r="B1215" s="31"/>
      <c r="C1215" s="31"/>
      <c r="D1215" s="31"/>
      <c r="E1215" s="31"/>
      <c r="F1215" s="31"/>
      <c r="G1215" s="31" t="s">
        <v>49</v>
      </c>
      <c r="H1215" s="33">
        <v>6</v>
      </c>
      <c r="I1215" s="31" t="s">
        <v>50</v>
      </c>
      <c r="J1215" s="32">
        <v>263.52</v>
      </c>
    </row>
    <row r="1216" spans="1:10" ht="1.05" customHeight="1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</row>
    <row r="1217" spans="1:10" ht="18" customHeight="1" x14ac:dyDescent="0.25">
      <c r="A1217" s="2" t="s">
        <v>962</v>
      </c>
      <c r="B1217" s="4" t="s">
        <v>12</v>
      </c>
      <c r="C1217" s="2" t="s">
        <v>13</v>
      </c>
      <c r="D1217" s="2" t="s">
        <v>14</v>
      </c>
      <c r="E1217" s="81" t="s">
        <v>15</v>
      </c>
      <c r="F1217" s="81"/>
      <c r="G1217" s="3" t="s">
        <v>16</v>
      </c>
      <c r="H1217" s="4" t="s">
        <v>17</v>
      </c>
      <c r="I1217" s="4" t="s">
        <v>18</v>
      </c>
      <c r="J1217" s="4" t="s">
        <v>19</v>
      </c>
    </row>
    <row r="1218" spans="1:10" ht="39" customHeight="1" x14ac:dyDescent="0.25">
      <c r="A1218" s="8" t="s">
        <v>20</v>
      </c>
      <c r="B1218" s="10" t="s">
        <v>963</v>
      </c>
      <c r="C1218" s="8" t="s">
        <v>22</v>
      </c>
      <c r="D1218" s="8" t="s">
        <v>964</v>
      </c>
      <c r="E1218" s="82" t="s">
        <v>147</v>
      </c>
      <c r="F1218" s="82"/>
      <c r="G1218" s="9" t="s">
        <v>95</v>
      </c>
      <c r="H1218" s="12">
        <v>1</v>
      </c>
      <c r="I1218" s="11">
        <v>32.18</v>
      </c>
      <c r="J1218" s="11">
        <v>32.18</v>
      </c>
    </row>
    <row r="1219" spans="1:10" ht="25.95" customHeight="1" x14ac:dyDescent="0.25">
      <c r="A1219" s="14" t="s">
        <v>26</v>
      </c>
      <c r="B1219" s="16" t="s">
        <v>451</v>
      </c>
      <c r="C1219" s="14" t="s">
        <v>22</v>
      </c>
      <c r="D1219" s="14" t="s">
        <v>452</v>
      </c>
      <c r="E1219" s="83" t="s">
        <v>24</v>
      </c>
      <c r="F1219" s="83"/>
      <c r="G1219" s="15" t="s">
        <v>25</v>
      </c>
      <c r="H1219" s="18">
        <v>7.5800000000000006E-2</v>
      </c>
      <c r="I1219" s="17">
        <v>20.92</v>
      </c>
      <c r="J1219" s="17">
        <v>1.58</v>
      </c>
    </row>
    <row r="1220" spans="1:10" ht="25.95" customHeight="1" x14ac:dyDescent="0.25">
      <c r="A1220" s="14" t="s">
        <v>26</v>
      </c>
      <c r="B1220" s="16" t="s">
        <v>72</v>
      </c>
      <c r="C1220" s="14" t="s">
        <v>22</v>
      </c>
      <c r="D1220" s="14" t="s">
        <v>73</v>
      </c>
      <c r="E1220" s="83" t="s">
        <v>24</v>
      </c>
      <c r="F1220" s="83"/>
      <c r="G1220" s="15" t="s">
        <v>25</v>
      </c>
      <c r="H1220" s="18">
        <v>7.5800000000000006E-2</v>
      </c>
      <c r="I1220" s="17">
        <v>25.55</v>
      </c>
      <c r="J1220" s="17">
        <v>1.93</v>
      </c>
    </row>
    <row r="1221" spans="1:10" ht="25.95" customHeight="1" x14ac:dyDescent="0.25">
      <c r="A1221" s="19" t="s">
        <v>29</v>
      </c>
      <c r="B1221" s="21" t="s">
        <v>965</v>
      </c>
      <c r="C1221" s="19" t="s">
        <v>22</v>
      </c>
      <c r="D1221" s="19" t="s">
        <v>966</v>
      </c>
      <c r="E1221" s="84" t="s">
        <v>59</v>
      </c>
      <c r="F1221" s="84"/>
      <c r="G1221" s="20" t="s">
        <v>95</v>
      </c>
      <c r="H1221" s="23">
        <v>1.0353000000000001</v>
      </c>
      <c r="I1221" s="22">
        <v>27.59</v>
      </c>
      <c r="J1221" s="22">
        <v>28.56</v>
      </c>
    </row>
    <row r="1222" spans="1:10" ht="24" customHeight="1" x14ac:dyDescent="0.25">
      <c r="A1222" s="19" t="s">
        <v>29</v>
      </c>
      <c r="B1222" s="21" t="s">
        <v>468</v>
      </c>
      <c r="C1222" s="19" t="s">
        <v>22</v>
      </c>
      <c r="D1222" s="19" t="s">
        <v>469</v>
      </c>
      <c r="E1222" s="84" t="s">
        <v>59</v>
      </c>
      <c r="F1222" s="84"/>
      <c r="G1222" s="20" t="s">
        <v>56</v>
      </c>
      <c r="H1222" s="23">
        <v>4.2000000000000003E-2</v>
      </c>
      <c r="I1222" s="22">
        <v>2.75</v>
      </c>
      <c r="J1222" s="22">
        <v>0.11</v>
      </c>
    </row>
    <row r="1223" spans="1:10" x14ac:dyDescent="0.25">
      <c r="A1223" s="36"/>
      <c r="B1223" s="36"/>
      <c r="C1223" s="36"/>
      <c r="D1223" s="36"/>
      <c r="E1223" s="36" t="s">
        <v>44</v>
      </c>
      <c r="F1223" s="37">
        <v>2.81</v>
      </c>
      <c r="G1223" s="36" t="s">
        <v>45</v>
      </c>
      <c r="H1223" s="37">
        <v>0</v>
      </c>
      <c r="I1223" s="36" t="s">
        <v>46</v>
      </c>
      <c r="J1223" s="37">
        <v>2.81</v>
      </c>
    </row>
    <row r="1224" spans="1:10" x14ac:dyDescent="0.25">
      <c r="A1224" s="36"/>
      <c r="B1224" s="36"/>
      <c r="C1224" s="36"/>
      <c r="D1224" s="36"/>
      <c r="E1224" s="36" t="s">
        <v>47</v>
      </c>
      <c r="F1224" s="37">
        <v>7.36</v>
      </c>
      <c r="G1224" s="36"/>
      <c r="H1224" s="85" t="s">
        <v>48</v>
      </c>
      <c r="I1224" s="85"/>
      <c r="J1224" s="37">
        <v>39.54</v>
      </c>
    </row>
    <row r="1225" spans="1:10" ht="30" customHeight="1" x14ac:dyDescent="0.25">
      <c r="A1225" s="31"/>
      <c r="B1225" s="31"/>
      <c r="C1225" s="31"/>
      <c r="D1225" s="31"/>
      <c r="E1225" s="31"/>
      <c r="F1225" s="31"/>
      <c r="G1225" s="31" t="s">
        <v>49</v>
      </c>
      <c r="H1225" s="33">
        <v>15</v>
      </c>
      <c r="I1225" s="31" t="s">
        <v>50</v>
      </c>
      <c r="J1225" s="32">
        <v>593.1</v>
      </c>
    </row>
    <row r="1226" spans="1:10" ht="1.05" customHeight="1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</row>
    <row r="1227" spans="1:10" ht="24" customHeight="1" x14ac:dyDescent="0.25">
      <c r="A1227" s="5" t="s">
        <v>967</v>
      </c>
      <c r="B1227" s="5"/>
      <c r="C1227" s="5"/>
      <c r="D1227" s="5" t="s">
        <v>968</v>
      </c>
      <c r="E1227" s="5"/>
      <c r="F1227" s="80"/>
      <c r="G1227" s="80"/>
      <c r="H1227" s="6"/>
      <c r="I1227" s="5"/>
      <c r="J1227" s="7">
        <v>17218.16</v>
      </c>
    </row>
    <row r="1228" spans="1:10" ht="18" customHeight="1" x14ac:dyDescent="0.25">
      <c r="A1228" s="2" t="s">
        <v>969</v>
      </c>
      <c r="B1228" s="4" t="s">
        <v>12</v>
      </c>
      <c r="C1228" s="2" t="s">
        <v>13</v>
      </c>
      <c r="D1228" s="2" t="s">
        <v>14</v>
      </c>
      <c r="E1228" s="81" t="s">
        <v>15</v>
      </c>
      <c r="F1228" s="81"/>
      <c r="G1228" s="3" t="s">
        <v>16</v>
      </c>
      <c r="H1228" s="4" t="s">
        <v>17</v>
      </c>
      <c r="I1228" s="4" t="s">
        <v>18</v>
      </c>
      <c r="J1228" s="4" t="s">
        <v>19</v>
      </c>
    </row>
    <row r="1229" spans="1:10" ht="39" customHeight="1" x14ac:dyDescent="0.25">
      <c r="A1229" s="8" t="s">
        <v>20</v>
      </c>
      <c r="B1229" s="10" t="s">
        <v>970</v>
      </c>
      <c r="C1229" s="8" t="s">
        <v>22</v>
      </c>
      <c r="D1229" s="8" t="s">
        <v>971</v>
      </c>
      <c r="E1229" s="82" t="s">
        <v>163</v>
      </c>
      <c r="F1229" s="82"/>
      <c r="G1229" s="9" t="s">
        <v>88</v>
      </c>
      <c r="H1229" s="12">
        <v>1</v>
      </c>
      <c r="I1229" s="11">
        <v>816.1</v>
      </c>
      <c r="J1229" s="11">
        <v>816.1</v>
      </c>
    </row>
    <row r="1230" spans="1:10" ht="24" customHeight="1" x14ac:dyDescent="0.25">
      <c r="A1230" s="14" t="s">
        <v>26</v>
      </c>
      <c r="B1230" s="16" t="s">
        <v>267</v>
      </c>
      <c r="C1230" s="14" t="s">
        <v>22</v>
      </c>
      <c r="D1230" s="14" t="s">
        <v>268</v>
      </c>
      <c r="E1230" s="83" t="s">
        <v>24</v>
      </c>
      <c r="F1230" s="83"/>
      <c r="G1230" s="15" t="s">
        <v>25</v>
      </c>
      <c r="H1230" s="18">
        <v>0.35630000000000001</v>
      </c>
      <c r="I1230" s="17">
        <v>25.62</v>
      </c>
      <c r="J1230" s="17">
        <v>9.1199999999999992</v>
      </c>
    </row>
    <row r="1231" spans="1:10" ht="24" customHeight="1" x14ac:dyDescent="0.25">
      <c r="A1231" s="14" t="s">
        <v>26</v>
      </c>
      <c r="B1231" s="16" t="s">
        <v>78</v>
      </c>
      <c r="C1231" s="14" t="s">
        <v>22</v>
      </c>
      <c r="D1231" s="14" t="s">
        <v>79</v>
      </c>
      <c r="E1231" s="83" t="s">
        <v>24</v>
      </c>
      <c r="F1231" s="83"/>
      <c r="G1231" s="15" t="s">
        <v>25</v>
      </c>
      <c r="H1231" s="18">
        <v>0.1779</v>
      </c>
      <c r="I1231" s="17">
        <v>20.32</v>
      </c>
      <c r="J1231" s="17">
        <v>3.61</v>
      </c>
    </row>
    <row r="1232" spans="1:10" ht="25.95" customHeight="1" x14ac:dyDescent="0.25">
      <c r="A1232" s="19" t="s">
        <v>29</v>
      </c>
      <c r="B1232" s="21" t="s">
        <v>929</v>
      </c>
      <c r="C1232" s="19" t="s">
        <v>22</v>
      </c>
      <c r="D1232" s="19" t="s">
        <v>930</v>
      </c>
      <c r="E1232" s="84" t="s">
        <v>59</v>
      </c>
      <c r="F1232" s="84"/>
      <c r="G1232" s="20" t="s">
        <v>931</v>
      </c>
      <c r="H1232" s="23">
        <v>0.88290000000000002</v>
      </c>
      <c r="I1232" s="22">
        <v>35.97</v>
      </c>
      <c r="J1232" s="22">
        <v>31.75</v>
      </c>
    </row>
    <row r="1233" spans="1:10" ht="39" customHeight="1" x14ac:dyDescent="0.25">
      <c r="A1233" s="19" t="s">
        <v>29</v>
      </c>
      <c r="B1233" s="21" t="s">
        <v>972</v>
      </c>
      <c r="C1233" s="19" t="s">
        <v>22</v>
      </c>
      <c r="D1233" s="19" t="s">
        <v>973</v>
      </c>
      <c r="E1233" s="84" t="s">
        <v>59</v>
      </c>
      <c r="F1233" s="84"/>
      <c r="G1233" s="20" t="s">
        <v>88</v>
      </c>
      <c r="H1233" s="23">
        <v>1</v>
      </c>
      <c r="I1233" s="22">
        <v>591.67999999999995</v>
      </c>
      <c r="J1233" s="22">
        <v>591.67999999999995</v>
      </c>
    </row>
    <row r="1234" spans="1:10" ht="39" customHeight="1" x14ac:dyDescent="0.25">
      <c r="A1234" s="19" t="s">
        <v>29</v>
      </c>
      <c r="B1234" s="21" t="s">
        <v>974</v>
      </c>
      <c r="C1234" s="19" t="s">
        <v>22</v>
      </c>
      <c r="D1234" s="19" t="s">
        <v>975</v>
      </c>
      <c r="E1234" s="84" t="s">
        <v>59</v>
      </c>
      <c r="F1234" s="84"/>
      <c r="G1234" s="20" t="s">
        <v>56</v>
      </c>
      <c r="H1234" s="23">
        <v>4.8166000000000002</v>
      </c>
      <c r="I1234" s="22">
        <v>0.61</v>
      </c>
      <c r="J1234" s="22">
        <v>2.93</v>
      </c>
    </row>
    <row r="1235" spans="1:10" ht="39" customHeight="1" x14ac:dyDescent="0.25">
      <c r="A1235" s="19" t="s">
        <v>29</v>
      </c>
      <c r="B1235" s="21" t="s">
        <v>976</v>
      </c>
      <c r="C1235" s="19" t="s">
        <v>22</v>
      </c>
      <c r="D1235" s="19" t="s">
        <v>977</v>
      </c>
      <c r="E1235" s="84" t="s">
        <v>59</v>
      </c>
      <c r="F1235" s="84"/>
      <c r="G1235" s="20" t="s">
        <v>95</v>
      </c>
      <c r="H1235" s="23">
        <v>6.8503999999999996</v>
      </c>
      <c r="I1235" s="22">
        <v>25.84</v>
      </c>
      <c r="J1235" s="22">
        <v>177.01</v>
      </c>
    </row>
    <row r="1236" spans="1:10" x14ac:dyDescent="0.25">
      <c r="A1236" s="36"/>
      <c r="B1236" s="36"/>
      <c r="C1236" s="36"/>
      <c r="D1236" s="36"/>
      <c r="E1236" s="36" t="s">
        <v>44</v>
      </c>
      <c r="F1236" s="37">
        <v>9.9</v>
      </c>
      <c r="G1236" s="36" t="s">
        <v>45</v>
      </c>
      <c r="H1236" s="37">
        <v>0</v>
      </c>
      <c r="I1236" s="36" t="s">
        <v>46</v>
      </c>
      <c r="J1236" s="37">
        <v>9.9</v>
      </c>
    </row>
    <row r="1237" spans="1:10" x14ac:dyDescent="0.25">
      <c r="A1237" s="36"/>
      <c r="B1237" s="36"/>
      <c r="C1237" s="36"/>
      <c r="D1237" s="36"/>
      <c r="E1237" s="36" t="s">
        <v>47</v>
      </c>
      <c r="F1237" s="37">
        <v>186.72</v>
      </c>
      <c r="G1237" s="36"/>
      <c r="H1237" s="85" t="s">
        <v>48</v>
      </c>
      <c r="I1237" s="85"/>
      <c r="J1237" s="37">
        <v>1002.82</v>
      </c>
    </row>
    <row r="1238" spans="1:10" ht="30" customHeight="1" x14ac:dyDescent="0.25">
      <c r="A1238" s="31"/>
      <c r="B1238" s="31"/>
      <c r="C1238" s="31"/>
      <c r="D1238" s="31"/>
      <c r="E1238" s="31"/>
      <c r="F1238" s="31"/>
      <c r="G1238" s="31" t="s">
        <v>49</v>
      </c>
      <c r="H1238" s="33">
        <v>15.88</v>
      </c>
      <c r="I1238" s="31" t="s">
        <v>50</v>
      </c>
      <c r="J1238" s="32">
        <v>15924.78</v>
      </c>
    </row>
    <row r="1239" spans="1:10" ht="1.05" customHeight="1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</row>
    <row r="1240" spans="1:10" ht="18" customHeight="1" x14ac:dyDescent="0.25">
      <c r="A1240" s="2" t="s">
        <v>978</v>
      </c>
      <c r="B1240" s="4" t="s">
        <v>12</v>
      </c>
      <c r="C1240" s="2" t="s">
        <v>13</v>
      </c>
      <c r="D1240" s="2" t="s">
        <v>14</v>
      </c>
      <c r="E1240" s="81" t="s">
        <v>15</v>
      </c>
      <c r="F1240" s="81"/>
      <c r="G1240" s="3" t="s">
        <v>16</v>
      </c>
      <c r="H1240" s="4" t="s">
        <v>17</v>
      </c>
      <c r="I1240" s="4" t="s">
        <v>18</v>
      </c>
      <c r="J1240" s="4" t="s">
        <v>19</v>
      </c>
    </row>
    <row r="1241" spans="1:10" ht="39" customHeight="1" x14ac:dyDescent="0.25">
      <c r="A1241" s="8" t="s">
        <v>20</v>
      </c>
      <c r="B1241" s="10" t="s">
        <v>979</v>
      </c>
      <c r="C1241" s="8" t="s">
        <v>22</v>
      </c>
      <c r="D1241" s="8" t="s">
        <v>980</v>
      </c>
      <c r="E1241" s="82" t="s">
        <v>163</v>
      </c>
      <c r="F1241" s="82"/>
      <c r="G1241" s="9" t="s">
        <v>56</v>
      </c>
      <c r="H1241" s="12">
        <v>1</v>
      </c>
      <c r="I1241" s="11">
        <v>108.6</v>
      </c>
      <c r="J1241" s="11">
        <v>108.6</v>
      </c>
    </row>
    <row r="1242" spans="1:10" ht="25.95" customHeight="1" x14ac:dyDescent="0.25">
      <c r="A1242" s="14" t="s">
        <v>26</v>
      </c>
      <c r="B1242" s="16" t="s">
        <v>68</v>
      </c>
      <c r="C1242" s="14" t="s">
        <v>22</v>
      </c>
      <c r="D1242" s="14" t="s">
        <v>69</v>
      </c>
      <c r="E1242" s="83" t="s">
        <v>24</v>
      </c>
      <c r="F1242" s="83"/>
      <c r="G1242" s="15" t="s">
        <v>25</v>
      </c>
      <c r="H1242" s="18">
        <v>0.76700000000000002</v>
      </c>
      <c r="I1242" s="17">
        <v>24.15</v>
      </c>
      <c r="J1242" s="17">
        <v>18.52</v>
      </c>
    </row>
    <row r="1243" spans="1:10" ht="24" customHeight="1" x14ac:dyDescent="0.25">
      <c r="A1243" s="14" t="s">
        <v>26</v>
      </c>
      <c r="B1243" s="16" t="s">
        <v>78</v>
      </c>
      <c r="C1243" s="14" t="s">
        <v>22</v>
      </c>
      <c r="D1243" s="14" t="s">
        <v>79</v>
      </c>
      <c r="E1243" s="83" t="s">
        <v>24</v>
      </c>
      <c r="F1243" s="83"/>
      <c r="G1243" s="15" t="s">
        <v>25</v>
      </c>
      <c r="H1243" s="18">
        <v>0.38400000000000001</v>
      </c>
      <c r="I1243" s="17">
        <v>20.32</v>
      </c>
      <c r="J1243" s="17">
        <v>7.8</v>
      </c>
    </row>
    <row r="1244" spans="1:10" ht="64.95" customHeight="1" x14ac:dyDescent="0.25">
      <c r="A1244" s="19" t="s">
        <v>29</v>
      </c>
      <c r="B1244" s="21" t="s">
        <v>981</v>
      </c>
      <c r="C1244" s="19" t="s">
        <v>22</v>
      </c>
      <c r="D1244" s="19" t="s">
        <v>982</v>
      </c>
      <c r="E1244" s="84" t="s">
        <v>59</v>
      </c>
      <c r="F1244" s="84"/>
      <c r="G1244" s="20" t="s">
        <v>220</v>
      </c>
      <c r="H1244" s="23">
        <v>1</v>
      </c>
      <c r="I1244" s="22">
        <v>82.28</v>
      </c>
      <c r="J1244" s="22">
        <v>82.28</v>
      </c>
    </row>
    <row r="1245" spans="1:10" x14ac:dyDescent="0.25">
      <c r="A1245" s="36"/>
      <c r="B1245" s="36"/>
      <c r="C1245" s="36"/>
      <c r="D1245" s="36"/>
      <c r="E1245" s="36" t="s">
        <v>44</v>
      </c>
      <c r="F1245" s="37">
        <v>20.309999999999999</v>
      </c>
      <c r="G1245" s="36" t="s">
        <v>45</v>
      </c>
      <c r="H1245" s="37">
        <v>0</v>
      </c>
      <c r="I1245" s="36" t="s">
        <v>46</v>
      </c>
      <c r="J1245" s="37">
        <v>20.309999999999999</v>
      </c>
    </row>
    <row r="1246" spans="1:10" x14ac:dyDescent="0.25">
      <c r="A1246" s="36"/>
      <c r="B1246" s="36"/>
      <c r="C1246" s="36"/>
      <c r="D1246" s="36"/>
      <c r="E1246" s="36" t="s">
        <v>47</v>
      </c>
      <c r="F1246" s="37">
        <v>24.84</v>
      </c>
      <c r="G1246" s="36"/>
      <c r="H1246" s="85" t="s">
        <v>48</v>
      </c>
      <c r="I1246" s="85"/>
      <c r="J1246" s="37">
        <v>133.44</v>
      </c>
    </row>
    <row r="1247" spans="1:10" ht="30" customHeight="1" x14ac:dyDescent="0.25">
      <c r="A1247" s="31"/>
      <c r="B1247" s="31"/>
      <c r="C1247" s="31"/>
      <c r="D1247" s="31"/>
      <c r="E1247" s="31"/>
      <c r="F1247" s="31"/>
      <c r="G1247" s="31" t="s">
        <v>49</v>
      </c>
      <c r="H1247" s="33">
        <v>8</v>
      </c>
      <c r="I1247" s="31" t="s">
        <v>50</v>
      </c>
      <c r="J1247" s="32">
        <v>1067.52</v>
      </c>
    </row>
    <row r="1248" spans="1:10" ht="1.05" customHeight="1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</row>
    <row r="1249" spans="1:10" ht="18" customHeight="1" x14ac:dyDescent="0.25">
      <c r="A1249" s="2" t="s">
        <v>983</v>
      </c>
      <c r="B1249" s="4" t="s">
        <v>12</v>
      </c>
      <c r="C1249" s="2" t="s">
        <v>13</v>
      </c>
      <c r="D1249" s="2" t="s">
        <v>14</v>
      </c>
      <c r="E1249" s="81" t="s">
        <v>15</v>
      </c>
      <c r="F1249" s="81"/>
      <c r="G1249" s="3" t="s">
        <v>16</v>
      </c>
      <c r="H1249" s="4" t="s">
        <v>17</v>
      </c>
      <c r="I1249" s="4" t="s">
        <v>18</v>
      </c>
      <c r="J1249" s="4" t="s">
        <v>19</v>
      </c>
    </row>
    <row r="1250" spans="1:10" ht="39" customHeight="1" x14ac:dyDescent="0.25">
      <c r="A1250" s="8" t="s">
        <v>20</v>
      </c>
      <c r="B1250" s="10" t="s">
        <v>984</v>
      </c>
      <c r="C1250" s="8" t="s">
        <v>22</v>
      </c>
      <c r="D1250" s="8" t="s">
        <v>985</v>
      </c>
      <c r="E1250" s="82" t="s">
        <v>163</v>
      </c>
      <c r="F1250" s="82"/>
      <c r="G1250" s="9" t="s">
        <v>56</v>
      </c>
      <c r="H1250" s="12">
        <v>1</v>
      </c>
      <c r="I1250" s="11">
        <v>91.91</v>
      </c>
      <c r="J1250" s="11">
        <v>91.91</v>
      </c>
    </row>
    <row r="1251" spans="1:10" ht="25.95" customHeight="1" x14ac:dyDescent="0.25">
      <c r="A1251" s="14" t="s">
        <v>26</v>
      </c>
      <c r="B1251" s="16" t="s">
        <v>68</v>
      </c>
      <c r="C1251" s="14" t="s">
        <v>22</v>
      </c>
      <c r="D1251" s="14" t="s">
        <v>69</v>
      </c>
      <c r="E1251" s="83" t="s">
        <v>24</v>
      </c>
      <c r="F1251" s="83"/>
      <c r="G1251" s="15" t="s">
        <v>25</v>
      </c>
      <c r="H1251" s="18">
        <v>0.76700000000000002</v>
      </c>
      <c r="I1251" s="17">
        <v>24.15</v>
      </c>
      <c r="J1251" s="17">
        <v>18.52</v>
      </c>
    </row>
    <row r="1252" spans="1:10" ht="24" customHeight="1" x14ac:dyDescent="0.25">
      <c r="A1252" s="14" t="s">
        <v>26</v>
      </c>
      <c r="B1252" s="16" t="s">
        <v>78</v>
      </c>
      <c r="C1252" s="14" t="s">
        <v>22</v>
      </c>
      <c r="D1252" s="14" t="s">
        <v>79</v>
      </c>
      <c r="E1252" s="83" t="s">
        <v>24</v>
      </c>
      <c r="F1252" s="83"/>
      <c r="G1252" s="15" t="s">
        <v>25</v>
      </c>
      <c r="H1252" s="18">
        <v>0.38400000000000001</v>
      </c>
      <c r="I1252" s="17">
        <v>20.32</v>
      </c>
      <c r="J1252" s="17">
        <v>7.8</v>
      </c>
    </row>
    <row r="1253" spans="1:10" ht="52.05" customHeight="1" x14ac:dyDescent="0.25">
      <c r="A1253" s="19" t="s">
        <v>29</v>
      </c>
      <c r="B1253" s="21" t="s">
        <v>986</v>
      </c>
      <c r="C1253" s="19" t="s">
        <v>22</v>
      </c>
      <c r="D1253" s="19" t="s">
        <v>987</v>
      </c>
      <c r="E1253" s="84" t="s">
        <v>59</v>
      </c>
      <c r="F1253" s="84"/>
      <c r="G1253" s="20" t="s">
        <v>220</v>
      </c>
      <c r="H1253" s="23">
        <v>1</v>
      </c>
      <c r="I1253" s="22">
        <v>65.59</v>
      </c>
      <c r="J1253" s="22">
        <v>65.59</v>
      </c>
    </row>
    <row r="1254" spans="1:10" x14ac:dyDescent="0.25">
      <c r="A1254" s="36"/>
      <c r="B1254" s="36"/>
      <c r="C1254" s="36"/>
      <c r="D1254" s="36"/>
      <c r="E1254" s="36" t="s">
        <v>44</v>
      </c>
      <c r="F1254" s="37">
        <v>20.309999999999999</v>
      </c>
      <c r="G1254" s="36" t="s">
        <v>45</v>
      </c>
      <c r="H1254" s="37">
        <v>0</v>
      </c>
      <c r="I1254" s="36" t="s">
        <v>46</v>
      </c>
      <c r="J1254" s="37">
        <v>20.309999999999999</v>
      </c>
    </row>
    <row r="1255" spans="1:10" x14ac:dyDescent="0.25">
      <c r="A1255" s="36"/>
      <c r="B1255" s="36"/>
      <c r="C1255" s="36"/>
      <c r="D1255" s="36"/>
      <c r="E1255" s="36" t="s">
        <v>47</v>
      </c>
      <c r="F1255" s="37">
        <v>21.02</v>
      </c>
      <c r="G1255" s="36"/>
      <c r="H1255" s="85" t="s">
        <v>48</v>
      </c>
      <c r="I1255" s="85"/>
      <c r="J1255" s="37">
        <v>112.93</v>
      </c>
    </row>
    <row r="1256" spans="1:10" ht="30" customHeight="1" x14ac:dyDescent="0.25">
      <c r="A1256" s="31"/>
      <c r="B1256" s="31"/>
      <c r="C1256" s="31"/>
      <c r="D1256" s="31"/>
      <c r="E1256" s="31"/>
      <c r="F1256" s="31"/>
      <c r="G1256" s="31" t="s">
        <v>49</v>
      </c>
      <c r="H1256" s="33">
        <v>2</v>
      </c>
      <c r="I1256" s="31" t="s">
        <v>50</v>
      </c>
      <c r="J1256" s="32">
        <v>225.86</v>
      </c>
    </row>
    <row r="1257" spans="1:10" ht="1.05" customHeight="1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</row>
    <row r="1258" spans="1:10" ht="24" customHeight="1" x14ac:dyDescent="0.25">
      <c r="A1258" s="5" t="s">
        <v>988</v>
      </c>
      <c r="B1258" s="5"/>
      <c r="C1258" s="5"/>
      <c r="D1258" s="5" t="s">
        <v>989</v>
      </c>
      <c r="E1258" s="5"/>
      <c r="F1258" s="80"/>
      <c r="G1258" s="80"/>
      <c r="H1258" s="6"/>
      <c r="I1258" s="5"/>
      <c r="J1258" s="7">
        <v>249960.36</v>
      </c>
    </row>
    <row r="1259" spans="1:10" ht="24" customHeight="1" x14ac:dyDescent="0.25">
      <c r="A1259" s="5" t="s">
        <v>990</v>
      </c>
      <c r="B1259" s="5"/>
      <c r="C1259" s="5"/>
      <c r="D1259" s="5" t="s">
        <v>991</v>
      </c>
      <c r="E1259" s="5"/>
      <c r="F1259" s="80"/>
      <c r="G1259" s="80"/>
      <c r="H1259" s="6"/>
      <c r="I1259" s="5"/>
      <c r="J1259" s="7">
        <v>45897.4</v>
      </c>
    </row>
    <row r="1260" spans="1:10" ht="18" customHeight="1" x14ac:dyDescent="0.25">
      <c r="A1260" s="2" t="s">
        <v>992</v>
      </c>
      <c r="B1260" s="4" t="s">
        <v>12</v>
      </c>
      <c r="C1260" s="2" t="s">
        <v>13</v>
      </c>
      <c r="D1260" s="2" t="s">
        <v>14</v>
      </c>
      <c r="E1260" s="81" t="s">
        <v>15</v>
      </c>
      <c r="F1260" s="81"/>
      <c r="G1260" s="3" t="s">
        <v>16</v>
      </c>
      <c r="H1260" s="4" t="s">
        <v>17</v>
      </c>
      <c r="I1260" s="4" t="s">
        <v>18</v>
      </c>
      <c r="J1260" s="4" t="s">
        <v>19</v>
      </c>
    </row>
    <row r="1261" spans="1:10" ht="39" customHeight="1" x14ac:dyDescent="0.25">
      <c r="A1261" s="8" t="s">
        <v>20</v>
      </c>
      <c r="B1261" s="10" t="s">
        <v>264</v>
      </c>
      <c r="C1261" s="8" t="s">
        <v>22</v>
      </c>
      <c r="D1261" s="8" t="s">
        <v>265</v>
      </c>
      <c r="E1261" s="82" t="s">
        <v>266</v>
      </c>
      <c r="F1261" s="82"/>
      <c r="G1261" s="9" t="s">
        <v>88</v>
      </c>
      <c r="H1261" s="12">
        <v>1</v>
      </c>
      <c r="I1261" s="11">
        <v>117.36</v>
      </c>
      <c r="J1261" s="11">
        <v>117.36</v>
      </c>
    </row>
    <row r="1262" spans="1:10" ht="24" customHeight="1" x14ac:dyDescent="0.25">
      <c r="A1262" s="14" t="s">
        <v>26</v>
      </c>
      <c r="B1262" s="16" t="s">
        <v>267</v>
      </c>
      <c r="C1262" s="14" t="s">
        <v>22</v>
      </c>
      <c r="D1262" s="14" t="s">
        <v>268</v>
      </c>
      <c r="E1262" s="83" t="s">
        <v>24</v>
      </c>
      <c r="F1262" s="83"/>
      <c r="G1262" s="15" t="s">
        <v>25</v>
      </c>
      <c r="H1262" s="18">
        <v>0.74</v>
      </c>
      <c r="I1262" s="17">
        <v>25.62</v>
      </c>
      <c r="J1262" s="17">
        <v>18.95</v>
      </c>
    </row>
    <row r="1263" spans="1:10" ht="24" customHeight="1" x14ac:dyDescent="0.25">
      <c r="A1263" s="14" t="s">
        <v>26</v>
      </c>
      <c r="B1263" s="16" t="s">
        <v>78</v>
      </c>
      <c r="C1263" s="14" t="s">
        <v>22</v>
      </c>
      <c r="D1263" s="14" t="s">
        <v>79</v>
      </c>
      <c r="E1263" s="83" t="s">
        <v>24</v>
      </c>
      <c r="F1263" s="83"/>
      <c r="G1263" s="15" t="s">
        <v>25</v>
      </c>
      <c r="H1263" s="18">
        <v>0.74</v>
      </c>
      <c r="I1263" s="17">
        <v>20.32</v>
      </c>
      <c r="J1263" s="17">
        <v>15.03</v>
      </c>
    </row>
    <row r="1264" spans="1:10" ht="52.05" customHeight="1" x14ac:dyDescent="0.25">
      <c r="A1264" s="14" t="s">
        <v>26</v>
      </c>
      <c r="B1264" s="16" t="s">
        <v>269</v>
      </c>
      <c r="C1264" s="14" t="s">
        <v>22</v>
      </c>
      <c r="D1264" s="14" t="s">
        <v>270</v>
      </c>
      <c r="E1264" s="83" t="s">
        <v>24</v>
      </c>
      <c r="F1264" s="83"/>
      <c r="G1264" s="15" t="s">
        <v>108</v>
      </c>
      <c r="H1264" s="18">
        <v>1.2500000000000001E-2</v>
      </c>
      <c r="I1264" s="17">
        <v>566.94000000000005</v>
      </c>
      <c r="J1264" s="17">
        <v>7.08</v>
      </c>
    </row>
    <row r="1265" spans="1:10" ht="25.95" customHeight="1" x14ac:dyDescent="0.25">
      <c r="A1265" s="19" t="s">
        <v>29</v>
      </c>
      <c r="B1265" s="21" t="s">
        <v>271</v>
      </c>
      <c r="C1265" s="19" t="s">
        <v>22</v>
      </c>
      <c r="D1265" s="19" t="s">
        <v>272</v>
      </c>
      <c r="E1265" s="84" t="s">
        <v>59</v>
      </c>
      <c r="F1265" s="84"/>
      <c r="G1265" s="20" t="s">
        <v>56</v>
      </c>
      <c r="H1265" s="23">
        <v>1.55</v>
      </c>
      <c r="I1265" s="22">
        <v>2.5499999999999998</v>
      </c>
      <c r="J1265" s="22">
        <v>3.95</v>
      </c>
    </row>
    <row r="1266" spans="1:10" ht="25.95" customHeight="1" x14ac:dyDescent="0.25">
      <c r="A1266" s="19" t="s">
        <v>29</v>
      </c>
      <c r="B1266" s="21" t="s">
        <v>273</v>
      </c>
      <c r="C1266" s="19" t="s">
        <v>22</v>
      </c>
      <c r="D1266" s="19" t="s">
        <v>274</v>
      </c>
      <c r="E1266" s="84" t="s">
        <v>59</v>
      </c>
      <c r="F1266" s="84"/>
      <c r="G1266" s="20" t="s">
        <v>56</v>
      </c>
      <c r="H1266" s="23">
        <v>15.51</v>
      </c>
      <c r="I1266" s="22">
        <v>4.2300000000000004</v>
      </c>
      <c r="J1266" s="22">
        <v>65.599999999999994</v>
      </c>
    </row>
    <row r="1267" spans="1:10" ht="25.95" customHeight="1" x14ac:dyDescent="0.25">
      <c r="A1267" s="19" t="s">
        <v>29</v>
      </c>
      <c r="B1267" s="21" t="s">
        <v>275</v>
      </c>
      <c r="C1267" s="19" t="s">
        <v>22</v>
      </c>
      <c r="D1267" s="19" t="s">
        <v>276</v>
      </c>
      <c r="E1267" s="84" t="s">
        <v>59</v>
      </c>
      <c r="F1267" s="84"/>
      <c r="G1267" s="20" t="s">
        <v>56</v>
      </c>
      <c r="H1267" s="23">
        <v>1.29</v>
      </c>
      <c r="I1267" s="22">
        <v>5.24</v>
      </c>
      <c r="J1267" s="22">
        <v>6.75</v>
      </c>
    </row>
    <row r="1268" spans="1:10" x14ac:dyDescent="0.25">
      <c r="A1268" s="36"/>
      <c r="B1268" s="36"/>
      <c r="C1268" s="36"/>
      <c r="D1268" s="36"/>
      <c r="E1268" s="36" t="s">
        <v>44</v>
      </c>
      <c r="F1268" s="37">
        <v>26.97</v>
      </c>
      <c r="G1268" s="36" t="s">
        <v>45</v>
      </c>
      <c r="H1268" s="37">
        <v>0</v>
      </c>
      <c r="I1268" s="36" t="s">
        <v>46</v>
      </c>
      <c r="J1268" s="37">
        <v>26.97</v>
      </c>
    </row>
    <row r="1269" spans="1:10" x14ac:dyDescent="0.25">
      <c r="A1269" s="36"/>
      <c r="B1269" s="36"/>
      <c r="C1269" s="36"/>
      <c r="D1269" s="36"/>
      <c r="E1269" s="36" t="s">
        <v>47</v>
      </c>
      <c r="F1269" s="37">
        <v>26.85</v>
      </c>
      <c r="G1269" s="36"/>
      <c r="H1269" s="85" t="s">
        <v>48</v>
      </c>
      <c r="I1269" s="85"/>
      <c r="J1269" s="37">
        <v>144.21</v>
      </c>
    </row>
    <row r="1270" spans="1:10" ht="30" customHeight="1" x14ac:dyDescent="0.25">
      <c r="A1270" s="31"/>
      <c r="B1270" s="31"/>
      <c r="C1270" s="31"/>
      <c r="D1270" s="31"/>
      <c r="E1270" s="31"/>
      <c r="F1270" s="31"/>
      <c r="G1270" s="31" t="s">
        <v>49</v>
      </c>
      <c r="H1270" s="33">
        <v>210.36</v>
      </c>
      <c r="I1270" s="31" t="s">
        <v>50</v>
      </c>
      <c r="J1270" s="32">
        <v>30336.01</v>
      </c>
    </row>
    <row r="1271" spans="1:10" ht="1.05" customHeight="1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</row>
    <row r="1272" spans="1:10" ht="18" customHeight="1" x14ac:dyDescent="0.25">
      <c r="A1272" s="2" t="s">
        <v>993</v>
      </c>
      <c r="B1272" s="4" t="s">
        <v>12</v>
      </c>
      <c r="C1272" s="2" t="s">
        <v>13</v>
      </c>
      <c r="D1272" s="2" t="s">
        <v>14</v>
      </c>
      <c r="E1272" s="81" t="s">
        <v>15</v>
      </c>
      <c r="F1272" s="81"/>
      <c r="G1272" s="3" t="s">
        <v>16</v>
      </c>
      <c r="H1272" s="4" t="s">
        <v>17</v>
      </c>
      <c r="I1272" s="4" t="s">
        <v>18</v>
      </c>
      <c r="J1272" s="4" t="s">
        <v>19</v>
      </c>
    </row>
    <row r="1273" spans="1:10" ht="25.95" customHeight="1" x14ac:dyDescent="0.25">
      <c r="A1273" s="8" t="s">
        <v>20</v>
      </c>
      <c r="B1273" s="10" t="s">
        <v>150</v>
      </c>
      <c r="C1273" s="8" t="s">
        <v>22</v>
      </c>
      <c r="D1273" s="8" t="s">
        <v>151</v>
      </c>
      <c r="E1273" s="82" t="s">
        <v>152</v>
      </c>
      <c r="F1273" s="82"/>
      <c r="G1273" s="9" t="s">
        <v>88</v>
      </c>
      <c r="H1273" s="12">
        <v>1</v>
      </c>
      <c r="I1273" s="11">
        <v>12.42</v>
      </c>
      <c r="J1273" s="11">
        <v>12.42</v>
      </c>
    </row>
    <row r="1274" spans="1:10" ht="24" customHeight="1" x14ac:dyDescent="0.25">
      <c r="A1274" s="14" t="s">
        <v>26</v>
      </c>
      <c r="B1274" s="16" t="s">
        <v>76</v>
      </c>
      <c r="C1274" s="14" t="s">
        <v>22</v>
      </c>
      <c r="D1274" s="14" t="s">
        <v>77</v>
      </c>
      <c r="E1274" s="83" t="s">
        <v>24</v>
      </c>
      <c r="F1274" s="83"/>
      <c r="G1274" s="15" t="s">
        <v>25</v>
      </c>
      <c r="H1274" s="18">
        <v>0.16309999999999999</v>
      </c>
      <c r="I1274" s="17">
        <v>27.11</v>
      </c>
      <c r="J1274" s="17">
        <v>4.42</v>
      </c>
    </row>
    <row r="1275" spans="1:10" ht="24" customHeight="1" x14ac:dyDescent="0.25">
      <c r="A1275" s="14" t="s">
        <v>26</v>
      </c>
      <c r="B1275" s="16" t="s">
        <v>78</v>
      </c>
      <c r="C1275" s="14" t="s">
        <v>22</v>
      </c>
      <c r="D1275" s="14" t="s">
        <v>79</v>
      </c>
      <c r="E1275" s="83" t="s">
        <v>24</v>
      </c>
      <c r="F1275" s="83"/>
      <c r="G1275" s="15" t="s">
        <v>25</v>
      </c>
      <c r="H1275" s="18">
        <v>5.4399999999999997E-2</v>
      </c>
      <c r="I1275" s="17">
        <v>20.32</v>
      </c>
      <c r="J1275" s="17">
        <v>1.1000000000000001</v>
      </c>
    </row>
    <row r="1276" spans="1:10" ht="24" customHeight="1" x14ac:dyDescent="0.25">
      <c r="A1276" s="19" t="s">
        <v>29</v>
      </c>
      <c r="B1276" s="21" t="s">
        <v>118</v>
      </c>
      <c r="C1276" s="19" t="s">
        <v>22</v>
      </c>
      <c r="D1276" s="19" t="s">
        <v>119</v>
      </c>
      <c r="E1276" s="84" t="s">
        <v>59</v>
      </c>
      <c r="F1276" s="84"/>
      <c r="G1276" s="20" t="s">
        <v>120</v>
      </c>
      <c r="H1276" s="23">
        <v>0.22850000000000001</v>
      </c>
      <c r="I1276" s="22">
        <v>30.23</v>
      </c>
      <c r="J1276" s="22">
        <v>6.9</v>
      </c>
    </row>
    <row r="1277" spans="1:10" x14ac:dyDescent="0.25">
      <c r="A1277" s="36"/>
      <c r="B1277" s="36"/>
      <c r="C1277" s="36"/>
      <c r="D1277" s="36"/>
      <c r="E1277" s="36" t="s">
        <v>44</v>
      </c>
      <c r="F1277" s="37">
        <v>4.0999999999999996</v>
      </c>
      <c r="G1277" s="36" t="s">
        <v>45</v>
      </c>
      <c r="H1277" s="37">
        <v>0</v>
      </c>
      <c r="I1277" s="36" t="s">
        <v>46</v>
      </c>
      <c r="J1277" s="37">
        <v>4.0999999999999996</v>
      </c>
    </row>
    <row r="1278" spans="1:10" x14ac:dyDescent="0.25">
      <c r="A1278" s="36"/>
      <c r="B1278" s="36"/>
      <c r="C1278" s="36"/>
      <c r="D1278" s="36"/>
      <c r="E1278" s="36" t="s">
        <v>47</v>
      </c>
      <c r="F1278" s="37">
        <v>2.84</v>
      </c>
      <c r="G1278" s="36"/>
      <c r="H1278" s="85" t="s">
        <v>48</v>
      </c>
      <c r="I1278" s="85"/>
      <c r="J1278" s="37">
        <v>15.26</v>
      </c>
    </row>
    <row r="1279" spans="1:10" ht="30" customHeight="1" x14ac:dyDescent="0.25">
      <c r="A1279" s="31"/>
      <c r="B1279" s="31"/>
      <c r="C1279" s="31"/>
      <c r="D1279" s="31"/>
      <c r="E1279" s="31"/>
      <c r="F1279" s="31"/>
      <c r="G1279" s="31" t="s">
        <v>49</v>
      </c>
      <c r="H1279" s="33">
        <v>210.36</v>
      </c>
      <c r="I1279" s="31" t="s">
        <v>50</v>
      </c>
      <c r="J1279" s="32">
        <v>3210.09</v>
      </c>
    </row>
    <row r="1280" spans="1:10" ht="1.05" customHeight="1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</row>
    <row r="1281" spans="1:10" ht="18" customHeight="1" x14ac:dyDescent="0.25">
      <c r="A1281" s="2" t="s">
        <v>994</v>
      </c>
      <c r="B1281" s="4" t="s">
        <v>12</v>
      </c>
      <c r="C1281" s="2" t="s">
        <v>13</v>
      </c>
      <c r="D1281" s="2" t="s">
        <v>14</v>
      </c>
      <c r="E1281" s="81" t="s">
        <v>15</v>
      </c>
      <c r="F1281" s="81"/>
      <c r="G1281" s="3" t="s">
        <v>16</v>
      </c>
      <c r="H1281" s="4" t="s">
        <v>17</v>
      </c>
      <c r="I1281" s="4" t="s">
        <v>18</v>
      </c>
      <c r="J1281" s="4" t="s">
        <v>19</v>
      </c>
    </row>
    <row r="1282" spans="1:10" ht="25.95" customHeight="1" x14ac:dyDescent="0.25">
      <c r="A1282" s="8" t="s">
        <v>20</v>
      </c>
      <c r="B1282" s="10" t="s">
        <v>189</v>
      </c>
      <c r="C1282" s="8" t="s">
        <v>22</v>
      </c>
      <c r="D1282" s="8" t="s">
        <v>190</v>
      </c>
      <c r="E1282" s="82" t="s">
        <v>191</v>
      </c>
      <c r="F1282" s="82"/>
      <c r="G1282" s="9" t="s">
        <v>108</v>
      </c>
      <c r="H1282" s="12">
        <v>1</v>
      </c>
      <c r="I1282" s="11">
        <v>80.38</v>
      </c>
      <c r="J1282" s="11">
        <v>80.38</v>
      </c>
    </row>
    <row r="1283" spans="1:10" ht="24" customHeight="1" x14ac:dyDescent="0.25">
      <c r="A1283" s="14" t="s">
        <v>26</v>
      </c>
      <c r="B1283" s="16" t="s">
        <v>78</v>
      </c>
      <c r="C1283" s="14" t="s">
        <v>22</v>
      </c>
      <c r="D1283" s="14" t="s">
        <v>79</v>
      </c>
      <c r="E1283" s="83" t="s">
        <v>24</v>
      </c>
      <c r="F1283" s="83"/>
      <c r="G1283" s="15" t="s">
        <v>25</v>
      </c>
      <c r="H1283" s="18">
        <v>3.956</v>
      </c>
      <c r="I1283" s="17">
        <v>20.32</v>
      </c>
      <c r="J1283" s="17">
        <v>80.38</v>
      </c>
    </row>
    <row r="1284" spans="1:10" x14ac:dyDescent="0.25">
      <c r="A1284" s="36"/>
      <c r="B1284" s="36"/>
      <c r="C1284" s="36"/>
      <c r="D1284" s="36"/>
      <c r="E1284" s="36" t="s">
        <v>44</v>
      </c>
      <c r="F1284" s="37">
        <v>59.69</v>
      </c>
      <c r="G1284" s="36" t="s">
        <v>45</v>
      </c>
      <c r="H1284" s="37">
        <v>0</v>
      </c>
      <c r="I1284" s="36" t="s">
        <v>46</v>
      </c>
      <c r="J1284" s="37">
        <v>59.69</v>
      </c>
    </row>
    <row r="1285" spans="1:10" x14ac:dyDescent="0.25">
      <c r="A1285" s="36"/>
      <c r="B1285" s="36"/>
      <c r="C1285" s="36"/>
      <c r="D1285" s="36"/>
      <c r="E1285" s="36" t="s">
        <v>47</v>
      </c>
      <c r="F1285" s="37">
        <v>18.39</v>
      </c>
      <c r="G1285" s="36"/>
      <c r="H1285" s="85" t="s">
        <v>48</v>
      </c>
      <c r="I1285" s="85"/>
      <c r="J1285" s="37">
        <v>98.77</v>
      </c>
    </row>
    <row r="1286" spans="1:10" ht="30" customHeight="1" x14ac:dyDescent="0.25">
      <c r="A1286" s="31"/>
      <c r="B1286" s="31"/>
      <c r="C1286" s="31"/>
      <c r="D1286" s="31"/>
      <c r="E1286" s="31"/>
      <c r="F1286" s="31"/>
      <c r="G1286" s="31" t="s">
        <v>49</v>
      </c>
      <c r="H1286" s="33">
        <v>10.24</v>
      </c>
      <c r="I1286" s="31" t="s">
        <v>50</v>
      </c>
      <c r="J1286" s="32">
        <v>1011.4</v>
      </c>
    </row>
    <row r="1287" spans="1:10" ht="1.05" customHeight="1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</row>
    <row r="1288" spans="1:10" ht="18" customHeight="1" x14ac:dyDescent="0.25">
      <c r="A1288" s="2" t="s">
        <v>995</v>
      </c>
      <c r="B1288" s="4" t="s">
        <v>12</v>
      </c>
      <c r="C1288" s="2" t="s">
        <v>13</v>
      </c>
      <c r="D1288" s="2" t="s">
        <v>14</v>
      </c>
      <c r="E1288" s="81" t="s">
        <v>15</v>
      </c>
      <c r="F1288" s="81"/>
      <c r="G1288" s="3" t="s">
        <v>16</v>
      </c>
      <c r="H1288" s="4" t="s">
        <v>17</v>
      </c>
      <c r="I1288" s="4" t="s">
        <v>18</v>
      </c>
      <c r="J1288" s="4" t="s">
        <v>19</v>
      </c>
    </row>
    <row r="1289" spans="1:10" ht="25.95" customHeight="1" x14ac:dyDescent="0.25">
      <c r="A1289" s="8" t="s">
        <v>20</v>
      </c>
      <c r="B1289" s="10" t="s">
        <v>283</v>
      </c>
      <c r="C1289" s="8" t="s">
        <v>22</v>
      </c>
      <c r="D1289" s="8" t="s">
        <v>284</v>
      </c>
      <c r="E1289" s="82" t="s">
        <v>107</v>
      </c>
      <c r="F1289" s="82"/>
      <c r="G1289" s="9" t="s">
        <v>108</v>
      </c>
      <c r="H1289" s="12">
        <v>1</v>
      </c>
      <c r="I1289" s="11">
        <v>1089.0899999999999</v>
      </c>
      <c r="J1289" s="11">
        <v>1089.0899999999999</v>
      </c>
    </row>
    <row r="1290" spans="1:10" ht="24" customHeight="1" x14ac:dyDescent="0.25">
      <c r="A1290" s="14" t="s">
        <v>26</v>
      </c>
      <c r="B1290" s="16" t="s">
        <v>267</v>
      </c>
      <c r="C1290" s="14" t="s">
        <v>22</v>
      </c>
      <c r="D1290" s="14" t="s">
        <v>268</v>
      </c>
      <c r="E1290" s="83" t="s">
        <v>24</v>
      </c>
      <c r="F1290" s="83"/>
      <c r="G1290" s="15" t="s">
        <v>25</v>
      </c>
      <c r="H1290" s="18">
        <v>8.2972999999999999</v>
      </c>
      <c r="I1290" s="17">
        <v>25.62</v>
      </c>
      <c r="J1290" s="17">
        <v>212.57</v>
      </c>
    </row>
    <row r="1291" spans="1:10" ht="24" customHeight="1" x14ac:dyDescent="0.25">
      <c r="A1291" s="14" t="s">
        <v>26</v>
      </c>
      <c r="B1291" s="16" t="s">
        <v>78</v>
      </c>
      <c r="C1291" s="14" t="s">
        <v>22</v>
      </c>
      <c r="D1291" s="14" t="s">
        <v>79</v>
      </c>
      <c r="E1291" s="83" t="s">
        <v>24</v>
      </c>
      <c r="F1291" s="83"/>
      <c r="G1291" s="15" t="s">
        <v>25</v>
      </c>
      <c r="H1291" s="18">
        <v>5.5315000000000003</v>
      </c>
      <c r="I1291" s="17">
        <v>20.32</v>
      </c>
      <c r="J1291" s="17">
        <v>112.4</v>
      </c>
    </row>
    <row r="1292" spans="1:10" ht="39" customHeight="1" x14ac:dyDescent="0.25">
      <c r="A1292" s="14" t="s">
        <v>26</v>
      </c>
      <c r="B1292" s="16" t="s">
        <v>280</v>
      </c>
      <c r="C1292" s="14" t="s">
        <v>22</v>
      </c>
      <c r="D1292" s="14" t="s">
        <v>281</v>
      </c>
      <c r="E1292" s="83" t="s">
        <v>107</v>
      </c>
      <c r="F1292" s="83"/>
      <c r="G1292" s="15" t="s">
        <v>108</v>
      </c>
      <c r="H1292" s="18">
        <v>1.2030000000000001</v>
      </c>
      <c r="I1292" s="17">
        <v>635.17999999999995</v>
      </c>
      <c r="J1292" s="17">
        <v>764.12</v>
      </c>
    </row>
    <row r="1293" spans="1:10" x14ac:dyDescent="0.25">
      <c r="A1293" s="36"/>
      <c r="B1293" s="36"/>
      <c r="C1293" s="36"/>
      <c r="D1293" s="36"/>
      <c r="E1293" s="36" t="s">
        <v>44</v>
      </c>
      <c r="F1293" s="37">
        <v>327.76</v>
      </c>
      <c r="G1293" s="36" t="s">
        <v>45</v>
      </c>
      <c r="H1293" s="37">
        <v>0</v>
      </c>
      <c r="I1293" s="36" t="s">
        <v>46</v>
      </c>
      <c r="J1293" s="37">
        <v>327.76</v>
      </c>
    </row>
    <row r="1294" spans="1:10" x14ac:dyDescent="0.25">
      <c r="A1294" s="36"/>
      <c r="B1294" s="36"/>
      <c r="C1294" s="36"/>
      <c r="D1294" s="36"/>
      <c r="E1294" s="36" t="s">
        <v>47</v>
      </c>
      <c r="F1294" s="37">
        <v>249.18</v>
      </c>
      <c r="G1294" s="36"/>
      <c r="H1294" s="85" t="s">
        <v>48</v>
      </c>
      <c r="I1294" s="85"/>
      <c r="J1294" s="37">
        <v>1338.27</v>
      </c>
    </row>
    <row r="1295" spans="1:10" ht="30" customHeight="1" x14ac:dyDescent="0.25">
      <c r="A1295" s="31"/>
      <c r="B1295" s="31"/>
      <c r="C1295" s="31"/>
      <c r="D1295" s="31"/>
      <c r="E1295" s="31"/>
      <c r="F1295" s="31"/>
      <c r="G1295" s="31" t="s">
        <v>49</v>
      </c>
      <c r="H1295" s="33">
        <v>1.34</v>
      </c>
      <c r="I1295" s="31" t="s">
        <v>50</v>
      </c>
      <c r="J1295" s="32">
        <v>1793.28</v>
      </c>
    </row>
    <row r="1296" spans="1:10" ht="1.05" customHeight="1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</row>
    <row r="1297" spans="1:10" ht="18" customHeight="1" x14ac:dyDescent="0.25">
      <c r="A1297" s="2" t="s">
        <v>996</v>
      </c>
      <c r="B1297" s="4" t="s">
        <v>12</v>
      </c>
      <c r="C1297" s="2" t="s">
        <v>13</v>
      </c>
      <c r="D1297" s="2" t="s">
        <v>14</v>
      </c>
      <c r="E1297" s="81" t="s">
        <v>15</v>
      </c>
      <c r="F1297" s="81"/>
      <c r="G1297" s="3" t="s">
        <v>16</v>
      </c>
      <c r="H1297" s="4" t="s">
        <v>17</v>
      </c>
      <c r="I1297" s="4" t="s">
        <v>18</v>
      </c>
      <c r="J1297" s="4" t="s">
        <v>19</v>
      </c>
    </row>
    <row r="1298" spans="1:10" ht="25.95" customHeight="1" x14ac:dyDescent="0.25">
      <c r="A1298" s="8" t="s">
        <v>20</v>
      </c>
      <c r="B1298" s="10" t="s">
        <v>278</v>
      </c>
      <c r="C1298" s="8" t="s">
        <v>22</v>
      </c>
      <c r="D1298" s="8" t="s">
        <v>279</v>
      </c>
      <c r="E1298" s="82" t="s">
        <v>107</v>
      </c>
      <c r="F1298" s="82"/>
      <c r="G1298" s="9" t="s">
        <v>108</v>
      </c>
      <c r="H1298" s="12">
        <v>1</v>
      </c>
      <c r="I1298" s="11">
        <v>953.95</v>
      </c>
      <c r="J1298" s="11">
        <v>953.95</v>
      </c>
    </row>
    <row r="1299" spans="1:10" ht="24" customHeight="1" x14ac:dyDescent="0.25">
      <c r="A1299" s="14" t="s">
        <v>26</v>
      </c>
      <c r="B1299" s="16" t="s">
        <v>267</v>
      </c>
      <c r="C1299" s="14" t="s">
        <v>22</v>
      </c>
      <c r="D1299" s="14" t="s">
        <v>268</v>
      </c>
      <c r="E1299" s="83" t="s">
        <v>24</v>
      </c>
      <c r="F1299" s="83"/>
      <c r="G1299" s="15" t="s">
        <v>25</v>
      </c>
      <c r="H1299" s="18">
        <v>4.8468999999999998</v>
      </c>
      <c r="I1299" s="17">
        <v>25.62</v>
      </c>
      <c r="J1299" s="17">
        <v>124.17</v>
      </c>
    </row>
    <row r="1300" spans="1:10" ht="24" customHeight="1" x14ac:dyDescent="0.25">
      <c r="A1300" s="14" t="s">
        <v>26</v>
      </c>
      <c r="B1300" s="16" t="s">
        <v>78</v>
      </c>
      <c r="C1300" s="14" t="s">
        <v>22</v>
      </c>
      <c r="D1300" s="14" t="s">
        <v>79</v>
      </c>
      <c r="E1300" s="83" t="s">
        <v>24</v>
      </c>
      <c r="F1300" s="83"/>
      <c r="G1300" s="15" t="s">
        <v>25</v>
      </c>
      <c r="H1300" s="18">
        <v>3.2313000000000001</v>
      </c>
      <c r="I1300" s="17">
        <v>20.32</v>
      </c>
      <c r="J1300" s="17">
        <v>65.66</v>
      </c>
    </row>
    <row r="1301" spans="1:10" ht="39" customHeight="1" x14ac:dyDescent="0.25">
      <c r="A1301" s="14" t="s">
        <v>26</v>
      </c>
      <c r="B1301" s="16" t="s">
        <v>280</v>
      </c>
      <c r="C1301" s="14" t="s">
        <v>22</v>
      </c>
      <c r="D1301" s="14" t="s">
        <v>281</v>
      </c>
      <c r="E1301" s="83" t="s">
        <v>107</v>
      </c>
      <c r="F1301" s="83"/>
      <c r="G1301" s="15" t="s">
        <v>108</v>
      </c>
      <c r="H1301" s="18">
        <v>1.2030000000000001</v>
      </c>
      <c r="I1301" s="17">
        <v>635.17999999999995</v>
      </c>
      <c r="J1301" s="17">
        <v>764.12</v>
      </c>
    </row>
    <row r="1302" spans="1:10" x14ac:dyDescent="0.25">
      <c r="A1302" s="36"/>
      <c r="B1302" s="36"/>
      <c r="C1302" s="36"/>
      <c r="D1302" s="36"/>
      <c r="E1302" s="36" t="s">
        <v>44</v>
      </c>
      <c r="F1302" s="37">
        <v>223.10999999999999</v>
      </c>
      <c r="G1302" s="36" t="s">
        <v>45</v>
      </c>
      <c r="H1302" s="37">
        <v>0</v>
      </c>
      <c r="I1302" s="36" t="s">
        <v>46</v>
      </c>
      <c r="J1302" s="37">
        <v>223.10999999999999</v>
      </c>
    </row>
    <row r="1303" spans="1:10" x14ac:dyDescent="0.25">
      <c r="A1303" s="36"/>
      <c r="B1303" s="36"/>
      <c r="C1303" s="36"/>
      <c r="D1303" s="36"/>
      <c r="E1303" s="36" t="s">
        <v>47</v>
      </c>
      <c r="F1303" s="37">
        <v>218.26</v>
      </c>
      <c r="G1303" s="36"/>
      <c r="H1303" s="85" t="s">
        <v>48</v>
      </c>
      <c r="I1303" s="85"/>
      <c r="J1303" s="37">
        <v>1172.21</v>
      </c>
    </row>
    <row r="1304" spans="1:10" ht="30" customHeight="1" x14ac:dyDescent="0.25">
      <c r="A1304" s="31"/>
      <c r="B1304" s="31"/>
      <c r="C1304" s="31"/>
      <c r="D1304" s="31"/>
      <c r="E1304" s="31"/>
      <c r="F1304" s="31"/>
      <c r="G1304" s="31" t="s">
        <v>49</v>
      </c>
      <c r="H1304" s="33">
        <v>3.16</v>
      </c>
      <c r="I1304" s="31" t="s">
        <v>50</v>
      </c>
      <c r="J1304" s="32">
        <v>3704.18</v>
      </c>
    </row>
    <row r="1305" spans="1:10" ht="1.05" customHeight="1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</row>
    <row r="1306" spans="1:10" ht="18" customHeight="1" x14ac:dyDescent="0.25">
      <c r="A1306" s="2" t="s">
        <v>997</v>
      </c>
      <c r="B1306" s="4" t="s">
        <v>12</v>
      </c>
      <c r="C1306" s="2" t="s">
        <v>13</v>
      </c>
      <c r="D1306" s="2" t="s">
        <v>14</v>
      </c>
      <c r="E1306" s="81" t="s">
        <v>15</v>
      </c>
      <c r="F1306" s="81"/>
      <c r="G1306" s="3" t="s">
        <v>16</v>
      </c>
      <c r="H1306" s="4" t="s">
        <v>17</v>
      </c>
      <c r="I1306" s="4" t="s">
        <v>18</v>
      </c>
      <c r="J1306" s="4" t="s">
        <v>19</v>
      </c>
    </row>
    <row r="1307" spans="1:10" ht="25.95" customHeight="1" x14ac:dyDescent="0.25">
      <c r="A1307" s="8" t="s">
        <v>20</v>
      </c>
      <c r="B1307" s="10" t="s">
        <v>286</v>
      </c>
      <c r="C1307" s="8" t="s">
        <v>22</v>
      </c>
      <c r="D1307" s="8" t="s">
        <v>287</v>
      </c>
      <c r="E1307" s="82" t="s">
        <v>107</v>
      </c>
      <c r="F1307" s="82"/>
      <c r="G1307" s="9" t="s">
        <v>117</v>
      </c>
      <c r="H1307" s="12">
        <v>1</v>
      </c>
      <c r="I1307" s="11">
        <v>11.22</v>
      </c>
      <c r="J1307" s="11">
        <v>11.22</v>
      </c>
    </row>
    <row r="1308" spans="1:10" ht="24" customHeight="1" x14ac:dyDescent="0.25">
      <c r="A1308" s="14" t="s">
        <v>26</v>
      </c>
      <c r="B1308" s="16" t="s">
        <v>288</v>
      </c>
      <c r="C1308" s="14" t="s">
        <v>22</v>
      </c>
      <c r="D1308" s="14" t="s">
        <v>289</v>
      </c>
      <c r="E1308" s="83" t="s">
        <v>24</v>
      </c>
      <c r="F1308" s="83"/>
      <c r="G1308" s="15" t="s">
        <v>25</v>
      </c>
      <c r="H1308" s="18">
        <v>3.2500000000000001E-2</v>
      </c>
      <c r="I1308" s="17">
        <v>21.5</v>
      </c>
      <c r="J1308" s="17">
        <v>0.69</v>
      </c>
    </row>
    <row r="1309" spans="1:10" ht="24" customHeight="1" x14ac:dyDescent="0.25">
      <c r="A1309" s="14" t="s">
        <v>26</v>
      </c>
      <c r="B1309" s="16" t="s">
        <v>290</v>
      </c>
      <c r="C1309" s="14" t="s">
        <v>22</v>
      </c>
      <c r="D1309" s="14" t="s">
        <v>291</v>
      </c>
      <c r="E1309" s="83" t="s">
        <v>24</v>
      </c>
      <c r="F1309" s="83"/>
      <c r="G1309" s="15" t="s">
        <v>25</v>
      </c>
      <c r="H1309" s="18">
        <v>4.8800000000000003E-2</v>
      </c>
      <c r="I1309" s="17">
        <v>25.4</v>
      </c>
      <c r="J1309" s="17">
        <v>1.23</v>
      </c>
    </row>
    <row r="1310" spans="1:10" ht="24" customHeight="1" x14ac:dyDescent="0.25">
      <c r="A1310" s="19" t="s">
        <v>29</v>
      </c>
      <c r="B1310" s="21" t="s">
        <v>292</v>
      </c>
      <c r="C1310" s="19" t="s">
        <v>22</v>
      </c>
      <c r="D1310" s="19" t="s">
        <v>293</v>
      </c>
      <c r="E1310" s="84" t="s">
        <v>59</v>
      </c>
      <c r="F1310" s="84"/>
      <c r="G1310" s="20" t="s">
        <v>117</v>
      </c>
      <c r="H1310" s="23">
        <v>1</v>
      </c>
      <c r="I1310" s="22">
        <v>9.3000000000000007</v>
      </c>
      <c r="J1310" s="22">
        <v>9.3000000000000007</v>
      </c>
    </row>
    <row r="1311" spans="1:10" x14ac:dyDescent="0.25">
      <c r="A1311" s="36"/>
      <c r="B1311" s="36"/>
      <c r="C1311" s="36"/>
      <c r="D1311" s="36"/>
      <c r="E1311" s="36" t="s">
        <v>44</v>
      </c>
      <c r="F1311" s="37">
        <v>1.49</v>
      </c>
      <c r="G1311" s="36" t="s">
        <v>45</v>
      </c>
      <c r="H1311" s="37">
        <v>0</v>
      </c>
      <c r="I1311" s="36" t="s">
        <v>46</v>
      </c>
      <c r="J1311" s="37">
        <v>1.49</v>
      </c>
    </row>
    <row r="1312" spans="1:10" x14ac:dyDescent="0.25">
      <c r="A1312" s="36"/>
      <c r="B1312" s="36"/>
      <c r="C1312" s="36"/>
      <c r="D1312" s="36"/>
      <c r="E1312" s="36" t="s">
        <v>47</v>
      </c>
      <c r="F1312" s="37">
        <v>2.56</v>
      </c>
      <c r="G1312" s="36"/>
      <c r="H1312" s="85" t="s">
        <v>48</v>
      </c>
      <c r="I1312" s="85"/>
      <c r="J1312" s="37">
        <v>13.78</v>
      </c>
    </row>
    <row r="1313" spans="1:10" ht="30" customHeight="1" x14ac:dyDescent="0.25">
      <c r="A1313" s="31"/>
      <c r="B1313" s="31"/>
      <c r="C1313" s="31"/>
      <c r="D1313" s="31"/>
      <c r="E1313" s="31"/>
      <c r="F1313" s="31"/>
      <c r="G1313" s="31" t="s">
        <v>49</v>
      </c>
      <c r="H1313" s="33">
        <v>423.98</v>
      </c>
      <c r="I1313" s="31" t="s">
        <v>50</v>
      </c>
      <c r="J1313" s="32">
        <v>5842.44</v>
      </c>
    </row>
    <row r="1314" spans="1:10" ht="1.05" customHeight="1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</row>
    <row r="1315" spans="1:10" ht="24" customHeight="1" x14ac:dyDescent="0.25">
      <c r="A1315" s="5" t="s">
        <v>998</v>
      </c>
      <c r="B1315" s="5"/>
      <c r="C1315" s="5"/>
      <c r="D1315" s="5" t="s">
        <v>999</v>
      </c>
      <c r="E1315" s="5"/>
      <c r="F1315" s="80"/>
      <c r="G1315" s="80"/>
      <c r="H1315" s="6"/>
      <c r="I1315" s="5"/>
      <c r="J1315" s="7">
        <v>48863.3</v>
      </c>
    </row>
    <row r="1316" spans="1:10" ht="18" customHeight="1" x14ac:dyDescent="0.25">
      <c r="A1316" s="2" t="s">
        <v>1000</v>
      </c>
      <c r="B1316" s="4" t="s">
        <v>12</v>
      </c>
      <c r="C1316" s="2" t="s">
        <v>13</v>
      </c>
      <c r="D1316" s="2" t="s">
        <v>14</v>
      </c>
      <c r="E1316" s="81" t="s">
        <v>15</v>
      </c>
      <c r="F1316" s="81"/>
      <c r="G1316" s="3" t="s">
        <v>16</v>
      </c>
      <c r="H1316" s="4" t="s">
        <v>17</v>
      </c>
      <c r="I1316" s="4" t="s">
        <v>18</v>
      </c>
      <c r="J1316" s="4" t="s">
        <v>19</v>
      </c>
    </row>
    <row r="1317" spans="1:10" ht="64.95" customHeight="1" x14ac:dyDescent="0.25">
      <c r="A1317" s="8" t="s">
        <v>20</v>
      </c>
      <c r="B1317" s="10" t="s">
        <v>1001</v>
      </c>
      <c r="C1317" s="8" t="s">
        <v>22</v>
      </c>
      <c r="D1317" s="8" t="s">
        <v>1002</v>
      </c>
      <c r="E1317" s="82" t="s">
        <v>87</v>
      </c>
      <c r="F1317" s="82"/>
      <c r="G1317" s="9" t="s">
        <v>88</v>
      </c>
      <c r="H1317" s="12">
        <v>1</v>
      </c>
      <c r="I1317" s="11">
        <v>157.4</v>
      </c>
      <c r="J1317" s="11">
        <v>157.4</v>
      </c>
    </row>
    <row r="1318" spans="1:10" ht="24" customHeight="1" x14ac:dyDescent="0.25">
      <c r="A1318" s="14" t="s">
        <v>26</v>
      </c>
      <c r="B1318" s="16" t="s">
        <v>1003</v>
      </c>
      <c r="C1318" s="14" t="s">
        <v>22</v>
      </c>
      <c r="D1318" s="14" t="s">
        <v>1004</v>
      </c>
      <c r="E1318" s="83" t="s">
        <v>24</v>
      </c>
      <c r="F1318" s="83"/>
      <c r="G1318" s="15" t="s">
        <v>25</v>
      </c>
      <c r="H1318" s="18">
        <v>0.97740000000000005</v>
      </c>
      <c r="I1318" s="17">
        <v>25.4</v>
      </c>
      <c r="J1318" s="17">
        <v>24.82</v>
      </c>
    </row>
    <row r="1319" spans="1:10" ht="24" customHeight="1" x14ac:dyDescent="0.25">
      <c r="A1319" s="14" t="s">
        <v>26</v>
      </c>
      <c r="B1319" s="16" t="s">
        <v>78</v>
      </c>
      <c r="C1319" s="14" t="s">
        <v>22</v>
      </c>
      <c r="D1319" s="14" t="s">
        <v>79</v>
      </c>
      <c r="E1319" s="83" t="s">
        <v>24</v>
      </c>
      <c r="F1319" s="83"/>
      <c r="G1319" s="15" t="s">
        <v>25</v>
      </c>
      <c r="H1319" s="18">
        <v>0.99739999999999995</v>
      </c>
      <c r="I1319" s="17">
        <v>20.32</v>
      </c>
      <c r="J1319" s="17">
        <v>20.260000000000002</v>
      </c>
    </row>
    <row r="1320" spans="1:10" ht="39" customHeight="1" x14ac:dyDescent="0.25">
      <c r="A1320" s="14" t="s">
        <v>26</v>
      </c>
      <c r="B1320" s="16" t="s">
        <v>127</v>
      </c>
      <c r="C1320" s="14" t="s">
        <v>22</v>
      </c>
      <c r="D1320" s="14" t="s">
        <v>128</v>
      </c>
      <c r="E1320" s="83" t="s">
        <v>107</v>
      </c>
      <c r="F1320" s="83"/>
      <c r="G1320" s="15" t="s">
        <v>108</v>
      </c>
      <c r="H1320" s="18">
        <v>4.4999999999999997E-3</v>
      </c>
      <c r="I1320" s="17">
        <v>453.52</v>
      </c>
      <c r="J1320" s="17">
        <v>2.04</v>
      </c>
    </row>
    <row r="1321" spans="1:10" ht="25.95" customHeight="1" x14ac:dyDescent="0.25">
      <c r="A1321" s="19" t="s">
        <v>29</v>
      </c>
      <c r="B1321" s="21" t="s">
        <v>1005</v>
      </c>
      <c r="C1321" s="19" t="s">
        <v>22</v>
      </c>
      <c r="D1321" s="19" t="s">
        <v>1006</v>
      </c>
      <c r="E1321" s="84" t="s">
        <v>59</v>
      </c>
      <c r="F1321" s="84"/>
      <c r="G1321" s="20" t="s">
        <v>88</v>
      </c>
      <c r="H1321" s="23">
        <v>1.0203</v>
      </c>
      <c r="I1321" s="22">
        <v>24.07</v>
      </c>
      <c r="J1321" s="22">
        <v>24.55</v>
      </c>
    </row>
    <row r="1322" spans="1:10" ht="25.95" customHeight="1" x14ac:dyDescent="0.25">
      <c r="A1322" s="19" t="s">
        <v>29</v>
      </c>
      <c r="B1322" s="21" t="s">
        <v>1007</v>
      </c>
      <c r="C1322" s="19" t="s">
        <v>22</v>
      </c>
      <c r="D1322" s="19" t="s">
        <v>1008</v>
      </c>
      <c r="E1322" s="84" t="s">
        <v>59</v>
      </c>
      <c r="F1322" s="84"/>
      <c r="G1322" s="20" t="s">
        <v>95</v>
      </c>
      <c r="H1322" s="23">
        <v>0.61050000000000004</v>
      </c>
      <c r="I1322" s="22">
        <v>74.069999999999993</v>
      </c>
      <c r="J1322" s="22">
        <v>45.21</v>
      </c>
    </row>
    <row r="1323" spans="1:10" ht="39" customHeight="1" x14ac:dyDescent="0.25">
      <c r="A1323" s="19" t="s">
        <v>29</v>
      </c>
      <c r="B1323" s="21" t="s">
        <v>1009</v>
      </c>
      <c r="C1323" s="19" t="s">
        <v>22</v>
      </c>
      <c r="D1323" s="19" t="s">
        <v>1010</v>
      </c>
      <c r="E1323" s="84" t="s">
        <v>59</v>
      </c>
      <c r="F1323" s="84"/>
      <c r="G1323" s="20" t="s">
        <v>95</v>
      </c>
      <c r="H1323" s="23">
        <v>0.87009999999999998</v>
      </c>
      <c r="I1323" s="22">
        <v>44.21</v>
      </c>
      <c r="J1323" s="22">
        <v>38.46</v>
      </c>
    </row>
    <row r="1324" spans="1:10" ht="25.95" customHeight="1" x14ac:dyDescent="0.25">
      <c r="A1324" s="19" t="s">
        <v>29</v>
      </c>
      <c r="B1324" s="21" t="s">
        <v>1011</v>
      </c>
      <c r="C1324" s="19" t="s">
        <v>22</v>
      </c>
      <c r="D1324" s="19" t="s">
        <v>1012</v>
      </c>
      <c r="E1324" s="84" t="s">
        <v>59</v>
      </c>
      <c r="F1324" s="84"/>
      <c r="G1324" s="20" t="s">
        <v>117</v>
      </c>
      <c r="H1324" s="23">
        <v>2.5000000000000001E-3</v>
      </c>
      <c r="I1324" s="22">
        <v>32.94</v>
      </c>
      <c r="J1324" s="22">
        <v>0.08</v>
      </c>
    </row>
    <row r="1325" spans="1:10" ht="25.95" customHeight="1" x14ac:dyDescent="0.25">
      <c r="A1325" s="19" t="s">
        <v>29</v>
      </c>
      <c r="B1325" s="21" t="s">
        <v>1013</v>
      </c>
      <c r="C1325" s="19" t="s">
        <v>22</v>
      </c>
      <c r="D1325" s="19" t="s">
        <v>1014</v>
      </c>
      <c r="E1325" s="84" t="s">
        <v>59</v>
      </c>
      <c r="F1325" s="84"/>
      <c r="G1325" s="20" t="s">
        <v>117</v>
      </c>
      <c r="H1325" s="23">
        <v>7.9699999999999993E-2</v>
      </c>
      <c r="I1325" s="22">
        <v>24.95</v>
      </c>
      <c r="J1325" s="22">
        <v>1.98</v>
      </c>
    </row>
    <row r="1326" spans="1:10" x14ac:dyDescent="0.25">
      <c r="A1326" s="36"/>
      <c r="B1326" s="36"/>
      <c r="C1326" s="36"/>
      <c r="D1326" s="36"/>
      <c r="E1326" s="36" t="s">
        <v>44</v>
      </c>
      <c r="F1326" s="37">
        <v>34.9</v>
      </c>
      <c r="G1326" s="36" t="s">
        <v>45</v>
      </c>
      <c r="H1326" s="37">
        <v>0</v>
      </c>
      <c r="I1326" s="36" t="s">
        <v>46</v>
      </c>
      <c r="J1326" s="37">
        <v>34.9</v>
      </c>
    </row>
    <row r="1327" spans="1:10" x14ac:dyDescent="0.25">
      <c r="A1327" s="36"/>
      <c r="B1327" s="36"/>
      <c r="C1327" s="36"/>
      <c r="D1327" s="36"/>
      <c r="E1327" s="36" t="s">
        <v>47</v>
      </c>
      <c r="F1327" s="37">
        <v>36.01</v>
      </c>
      <c r="G1327" s="36"/>
      <c r="H1327" s="85" t="s">
        <v>48</v>
      </c>
      <c r="I1327" s="85"/>
      <c r="J1327" s="37">
        <v>193.41</v>
      </c>
    </row>
    <row r="1328" spans="1:10" ht="30" customHeight="1" x14ac:dyDescent="0.25">
      <c r="A1328" s="31"/>
      <c r="B1328" s="31"/>
      <c r="C1328" s="31"/>
      <c r="D1328" s="31"/>
      <c r="E1328" s="31"/>
      <c r="F1328" s="31"/>
      <c r="G1328" s="31" t="s">
        <v>49</v>
      </c>
      <c r="H1328" s="33">
        <v>210.93</v>
      </c>
      <c r="I1328" s="31" t="s">
        <v>50</v>
      </c>
      <c r="J1328" s="32">
        <v>40795.97</v>
      </c>
    </row>
    <row r="1329" spans="1:10" ht="1.05" customHeight="1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</row>
    <row r="1330" spans="1:10" ht="18" customHeight="1" x14ac:dyDescent="0.25">
      <c r="A1330" s="2" t="s">
        <v>1015</v>
      </c>
      <c r="B1330" s="4" t="s">
        <v>12</v>
      </c>
      <c r="C1330" s="2" t="s">
        <v>13</v>
      </c>
      <c r="D1330" s="2" t="s">
        <v>14</v>
      </c>
      <c r="E1330" s="81" t="s">
        <v>15</v>
      </c>
      <c r="F1330" s="81"/>
      <c r="G1330" s="3" t="s">
        <v>16</v>
      </c>
      <c r="H1330" s="4" t="s">
        <v>17</v>
      </c>
      <c r="I1330" s="4" t="s">
        <v>18</v>
      </c>
      <c r="J1330" s="4" t="s">
        <v>19</v>
      </c>
    </row>
    <row r="1331" spans="1:10" ht="39" customHeight="1" x14ac:dyDescent="0.25">
      <c r="A1331" s="8" t="s">
        <v>20</v>
      </c>
      <c r="B1331" s="10" t="s">
        <v>1016</v>
      </c>
      <c r="C1331" s="8" t="s">
        <v>22</v>
      </c>
      <c r="D1331" s="8" t="s">
        <v>1017</v>
      </c>
      <c r="E1331" s="82" t="s">
        <v>163</v>
      </c>
      <c r="F1331" s="82"/>
      <c r="G1331" s="9" t="s">
        <v>88</v>
      </c>
      <c r="H1331" s="12">
        <v>1</v>
      </c>
      <c r="I1331" s="11">
        <v>979.89</v>
      </c>
      <c r="J1331" s="11">
        <v>979.89</v>
      </c>
    </row>
    <row r="1332" spans="1:10" ht="24" customHeight="1" x14ac:dyDescent="0.25">
      <c r="A1332" s="14" t="s">
        <v>26</v>
      </c>
      <c r="B1332" s="16" t="s">
        <v>1003</v>
      </c>
      <c r="C1332" s="14" t="s">
        <v>22</v>
      </c>
      <c r="D1332" s="14" t="s">
        <v>1004</v>
      </c>
      <c r="E1332" s="83" t="s">
        <v>24</v>
      </c>
      <c r="F1332" s="83"/>
      <c r="G1332" s="15" t="s">
        <v>25</v>
      </c>
      <c r="H1332" s="18">
        <v>7</v>
      </c>
      <c r="I1332" s="17">
        <v>25.4</v>
      </c>
      <c r="J1332" s="17">
        <v>177.8</v>
      </c>
    </row>
    <row r="1333" spans="1:10" ht="24" customHeight="1" x14ac:dyDescent="0.25">
      <c r="A1333" s="14" t="s">
        <v>26</v>
      </c>
      <c r="B1333" s="16" t="s">
        <v>78</v>
      </c>
      <c r="C1333" s="14" t="s">
        <v>22</v>
      </c>
      <c r="D1333" s="14" t="s">
        <v>79</v>
      </c>
      <c r="E1333" s="83" t="s">
        <v>24</v>
      </c>
      <c r="F1333" s="83"/>
      <c r="G1333" s="15" t="s">
        <v>25</v>
      </c>
      <c r="H1333" s="18">
        <v>11.5</v>
      </c>
      <c r="I1333" s="17">
        <v>20.32</v>
      </c>
      <c r="J1333" s="17">
        <v>233.68</v>
      </c>
    </row>
    <row r="1334" spans="1:10" ht="24" customHeight="1" x14ac:dyDescent="0.25">
      <c r="A1334" s="14" t="s">
        <v>26</v>
      </c>
      <c r="B1334" s="16" t="s">
        <v>1018</v>
      </c>
      <c r="C1334" s="14" t="s">
        <v>22</v>
      </c>
      <c r="D1334" s="14" t="s">
        <v>1019</v>
      </c>
      <c r="E1334" s="83" t="s">
        <v>24</v>
      </c>
      <c r="F1334" s="83"/>
      <c r="G1334" s="15" t="s">
        <v>25</v>
      </c>
      <c r="H1334" s="18">
        <v>4.5</v>
      </c>
      <c r="I1334" s="17">
        <v>26.36</v>
      </c>
      <c r="J1334" s="17">
        <v>118.62</v>
      </c>
    </row>
    <row r="1335" spans="1:10" ht="52.05" customHeight="1" x14ac:dyDescent="0.25">
      <c r="A1335" s="14" t="s">
        <v>26</v>
      </c>
      <c r="B1335" s="16" t="s">
        <v>1020</v>
      </c>
      <c r="C1335" s="14" t="s">
        <v>22</v>
      </c>
      <c r="D1335" s="14" t="s">
        <v>1021</v>
      </c>
      <c r="E1335" s="83" t="s">
        <v>100</v>
      </c>
      <c r="F1335" s="83"/>
      <c r="G1335" s="15" t="s">
        <v>101</v>
      </c>
      <c r="H1335" s="18">
        <v>3.82</v>
      </c>
      <c r="I1335" s="17">
        <v>5.08</v>
      </c>
      <c r="J1335" s="17">
        <v>19.399999999999999</v>
      </c>
    </row>
    <row r="1336" spans="1:10" ht="52.05" customHeight="1" x14ac:dyDescent="0.25">
      <c r="A1336" s="14" t="s">
        <v>26</v>
      </c>
      <c r="B1336" s="16" t="s">
        <v>1022</v>
      </c>
      <c r="C1336" s="14" t="s">
        <v>22</v>
      </c>
      <c r="D1336" s="14" t="s">
        <v>1023</v>
      </c>
      <c r="E1336" s="83" t="s">
        <v>100</v>
      </c>
      <c r="F1336" s="83"/>
      <c r="G1336" s="15" t="s">
        <v>104</v>
      </c>
      <c r="H1336" s="18">
        <v>0.67</v>
      </c>
      <c r="I1336" s="17">
        <v>0.08</v>
      </c>
      <c r="J1336" s="17">
        <v>0.05</v>
      </c>
    </row>
    <row r="1337" spans="1:10" ht="25.95" customHeight="1" x14ac:dyDescent="0.25">
      <c r="A1337" s="19" t="s">
        <v>29</v>
      </c>
      <c r="B1337" s="21" t="s">
        <v>1005</v>
      </c>
      <c r="C1337" s="19" t="s">
        <v>22</v>
      </c>
      <c r="D1337" s="19" t="s">
        <v>1006</v>
      </c>
      <c r="E1337" s="84" t="s">
        <v>59</v>
      </c>
      <c r="F1337" s="84"/>
      <c r="G1337" s="20" t="s">
        <v>88</v>
      </c>
      <c r="H1337" s="23">
        <v>1.1000000000000001</v>
      </c>
      <c r="I1337" s="22">
        <v>24.07</v>
      </c>
      <c r="J1337" s="22">
        <v>26.47</v>
      </c>
    </row>
    <row r="1338" spans="1:10" ht="39" customHeight="1" x14ac:dyDescent="0.25">
      <c r="A1338" s="19" t="s">
        <v>29</v>
      </c>
      <c r="B1338" s="21" t="s">
        <v>1024</v>
      </c>
      <c r="C1338" s="19" t="s">
        <v>22</v>
      </c>
      <c r="D1338" s="19" t="s">
        <v>1025</v>
      </c>
      <c r="E1338" s="84" t="s">
        <v>59</v>
      </c>
      <c r="F1338" s="84"/>
      <c r="G1338" s="20" t="s">
        <v>95</v>
      </c>
      <c r="H1338" s="23">
        <v>1.4318</v>
      </c>
      <c r="I1338" s="22">
        <v>51.36</v>
      </c>
      <c r="J1338" s="22">
        <v>73.53</v>
      </c>
    </row>
    <row r="1339" spans="1:10" ht="25.95" customHeight="1" x14ac:dyDescent="0.25">
      <c r="A1339" s="19" t="s">
        <v>29</v>
      </c>
      <c r="B1339" s="21" t="s">
        <v>919</v>
      </c>
      <c r="C1339" s="19" t="s">
        <v>22</v>
      </c>
      <c r="D1339" s="19" t="s">
        <v>920</v>
      </c>
      <c r="E1339" s="84" t="s">
        <v>59</v>
      </c>
      <c r="F1339" s="84"/>
      <c r="G1339" s="20" t="s">
        <v>117</v>
      </c>
      <c r="H1339" s="23">
        <v>3.37</v>
      </c>
      <c r="I1339" s="22">
        <v>34.299999999999997</v>
      </c>
      <c r="J1339" s="22">
        <v>115.59</v>
      </c>
    </row>
    <row r="1340" spans="1:10" ht="39" customHeight="1" x14ac:dyDescent="0.25">
      <c r="A1340" s="19" t="s">
        <v>29</v>
      </c>
      <c r="B1340" s="21" t="s">
        <v>1026</v>
      </c>
      <c r="C1340" s="19" t="s">
        <v>22</v>
      </c>
      <c r="D1340" s="19" t="s">
        <v>1027</v>
      </c>
      <c r="E1340" s="84" t="s">
        <v>59</v>
      </c>
      <c r="F1340" s="84"/>
      <c r="G1340" s="20" t="s">
        <v>95</v>
      </c>
      <c r="H1340" s="23">
        <v>6.7407000000000004</v>
      </c>
      <c r="I1340" s="22">
        <v>31.86</v>
      </c>
      <c r="J1340" s="22">
        <v>214.75</v>
      </c>
    </row>
    <row r="1341" spans="1:10" x14ac:dyDescent="0.25">
      <c r="A1341" s="36"/>
      <c r="B1341" s="36"/>
      <c r="C1341" s="36"/>
      <c r="D1341" s="36"/>
      <c r="E1341" s="36" t="s">
        <v>44</v>
      </c>
      <c r="F1341" s="37">
        <v>404.1</v>
      </c>
      <c r="G1341" s="36" t="s">
        <v>45</v>
      </c>
      <c r="H1341" s="37">
        <v>0</v>
      </c>
      <c r="I1341" s="36" t="s">
        <v>46</v>
      </c>
      <c r="J1341" s="37">
        <v>404.1</v>
      </c>
    </row>
    <row r="1342" spans="1:10" x14ac:dyDescent="0.25">
      <c r="A1342" s="36"/>
      <c r="B1342" s="36"/>
      <c r="C1342" s="36"/>
      <c r="D1342" s="36"/>
      <c r="E1342" s="36" t="s">
        <v>47</v>
      </c>
      <c r="F1342" s="37">
        <v>224.19</v>
      </c>
      <c r="G1342" s="36"/>
      <c r="H1342" s="85" t="s">
        <v>48</v>
      </c>
      <c r="I1342" s="85"/>
      <c r="J1342" s="37">
        <v>1204.08</v>
      </c>
    </row>
    <row r="1343" spans="1:10" ht="30" customHeight="1" x14ac:dyDescent="0.25">
      <c r="A1343" s="31"/>
      <c r="B1343" s="31"/>
      <c r="C1343" s="31"/>
      <c r="D1343" s="31"/>
      <c r="E1343" s="31"/>
      <c r="F1343" s="31"/>
      <c r="G1343" s="31" t="s">
        <v>49</v>
      </c>
      <c r="H1343" s="33">
        <v>6.7</v>
      </c>
      <c r="I1343" s="31" t="s">
        <v>50</v>
      </c>
      <c r="J1343" s="32">
        <v>8067.33</v>
      </c>
    </row>
    <row r="1344" spans="1:10" ht="1.05" customHeight="1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</row>
    <row r="1345" spans="1:10" ht="24" customHeight="1" x14ac:dyDescent="0.25">
      <c r="A1345" s="5" t="s">
        <v>1028</v>
      </c>
      <c r="B1345" s="5"/>
      <c r="C1345" s="5"/>
      <c r="D1345" s="5" t="s">
        <v>1029</v>
      </c>
      <c r="E1345" s="5"/>
      <c r="F1345" s="80"/>
      <c r="G1345" s="80"/>
      <c r="H1345" s="6"/>
      <c r="I1345" s="5"/>
      <c r="J1345" s="7">
        <v>33608.480000000003</v>
      </c>
    </row>
    <row r="1346" spans="1:10" ht="18" customHeight="1" x14ac:dyDescent="0.25">
      <c r="A1346" s="2" t="s">
        <v>1030</v>
      </c>
      <c r="B1346" s="4" t="s">
        <v>12</v>
      </c>
      <c r="C1346" s="2" t="s">
        <v>13</v>
      </c>
      <c r="D1346" s="2" t="s">
        <v>14</v>
      </c>
      <c r="E1346" s="81" t="s">
        <v>15</v>
      </c>
      <c r="F1346" s="81"/>
      <c r="G1346" s="3" t="s">
        <v>16</v>
      </c>
      <c r="H1346" s="4" t="s">
        <v>17</v>
      </c>
      <c r="I1346" s="4" t="s">
        <v>18</v>
      </c>
      <c r="J1346" s="4" t="s">
        <v>19</v>
      </c>
    </row>
    <row r="1347" spans="1:10" ht="25.95" customHeight="1" x14ac:dyDescent="0.25">
      <c r="A1347" s="8" t="s">
        <v>20</v>
      </c>
      <c r="B1347" s="10" t="s">
        <v>189</v>
      </c>
      <c r="C1347" s="8" t="s">
        <v>22</v>
      </c>
      <c r="D1347" s="8" t="s">
        <v>190</v>
      </c>
      <c r="E1347" s="82" t="s">
        <v>191</v>
      </c>
      <c r="F1347" s="82"/>
      <c r="G1347" s="9" t="s">
        <v>108</v>
      </c>
      <c r="H1347" s="12">
        <v>1</v>
      </c>
      <c r="I1347" s="11">
        <v>80.38</v>
      </c>
      <c r="J1347" s="11">
        <v>80.38</v>
      </c>
    </row>
    <row r="1348" spans="1:10" ht="24" customHeight="1" x14ac:dyDescent="0.25">
      <c r="A1348" s="14" t="s">
        <v>26</v>
      </c>
      <c r="B1348" s="16" t="s">
        <v>78</v>
      </c>
      <c r="C1348" s="14" t="s">
        <v>22</v>
      </c>
      <c r="D1348" s="14" t="s">
        <v>79</v>
      </c>
      <c r="E1348" s="83" t="s">
        <v>24</v>
      </c>
      <c r="F1348" s="83"/>
      <c r="G1348" s="15" t="s">
        <v>25</v>
      </c>
      <c r="H1348" s="18">
        <v>3.956</v>
      </c>
      <c r="I1348" s="17">
        <v>20.32</v>
      </c>
      <c r="J1348" s="17">
        <v>80.38</v>
      </c>
    </row>
    <row r="1349" spans="1:10" x14ac:dyDescent="0.25">
      <c r="A1349" s="36"/>
      <c r="B1349" s="36"/>
      <c r="C1349" s="36"/>
      <c r="D1349" s="36"/>
      <c r="E1349" s="36" t="s">
        <v>44</v>
      </c>
      <c r="F1349" s="37">
        <v>59.69</v>
      </c>
      <c r="G1349" s="36" t="s">
        <v>45</v>
      </c>
      <c r="H1349" s="37">
        <v>0</v>
      </c>
      <c r="I1349" s="36" t="s">
        <v>46</v>
      </c>
      <c r="J1349" s="37">
        <v>59.69</v>
      </c>
    </row>
    <row r="1350" spans="1:10" x14ac:dyDescent="0.25">
      <c r="A1350" s="36"/>
      <c r="B1350" s="36"/>
      <c r="C1350" s="36"/>
      <c r="D1350" s="36"/>
      <c r="E1350" s="36" t="s">
        <v>47</v>
      </c>
      <c r="F1350" s="37">
        <v>18.39</v>
      </c>
      <c r="G1350" s="36"/>
      <c r="H1350" s="85" t="s">
        <v>48</v>
      </c>
      <c r="I1350" s="85"/>
      <c r="J1350" s="37">
        <v>98.77</v>
      </c>
    </row>
    <row r="1351" spans="1:10" ht="30" customHeight="1" x14ac:dyDescent="0.25">
      <c r="A1351" s="31"/>
      <c r="B1351" s="31"/>
      <c r="C1351" s="31"/>
      <c r="D1351" s="31"/>
      <c r="E1351" s="31"/>
      <c r="F1351" s="31"/>
      <c r="G1351" s="31" t="s">
        <v>49</v>
      </c>
      <c r="H1351" s="33">
        <v>50.11</v>
      </c>
      <c r="I1351" s="31" t="s">
        <v>50</v>
      </c>
      <c r="J1351" s="32">
        <v>4949.3599999999997</v>
      </c>
    </row>
    <row r="1352" spans="1:10" ht="1.05" customHeight="1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</row>
    <row r="1353" spans="1:10" ht="18" customHeight="1" x14ac:dyDescent="0.25">
      <c r="A1353" s="2" t="s">
        <v>1031</v>
      </c>
      <c r="B1353" s="4" t="s">
        <v>12</v>
      </c>
      <c r="C1353" s="2" t="s">
        <v>13</v>
      </c>
      <c r="D1353" s="2" t="s">
        <v>14</v>
      </c>
      <c r="E1353" s="81" t="s">
        <v>15</v>
      </c>
      <c r="F1353" s="81"/>
      <c r="G1353" s="3" t="s">
        <v>16</v>
      </c>
      <c r="H1353" s="4" t="s">
        <v>17</v>
      </c>
      <c r="I1353" s="4" t="s">
        <v>18</v>
      </c>
      <c r="J1353" s="4" t="s">
        <v>19</v>
      </c>
    </row>
    <row r="1354" spans="1:10" ht="39" customHeight="1" x14ac:dyDescent="0.25">
      <c r="A1354" s="8" t="s">
        <v>20</v>
      </c>
      <c r="B1354" s="10" t="s">
        <v>1032</v>
      </c>
      <c r="C1354" s="8" t="s">
        <v>22</v>
      </c>
      <c r="D1354" s="8" t="s">
        <v>1033</v>
      </c>
      <c r="E1354" s="82" t="s">
        <v>1034</v>
      </c>
      <c r="F1354" s="82"/>
      <c r="G1354" s="9" t="s">
        <v>1035</v>
      </c>
      <c r="H1354" s="12">
        <v>1</v>
      </c>
      <c r="I1354" s="11">
        <v>2.5299999999999998</v>
      </c>
      <c r="J1354" s="11">
        <v>2.5299999999999998</v>
      </c>
    </row>
    <row r="1355" spans="1:10" ht="64.95" customHeight="1" x14ac:dyDescent="0.25">
      <c r="A1355" s="14" t="s">
        <v>26</v>
      </c>
      <c r="B1355" s="16" t="s">
        <v>1036</v>
      </c>
      <c r="C1355" s="14" t="s">
        <v>22</v>
      </c>
      <c r="D1355" s="14" t="s">
        <v>1037</v>
      </c>
      <c r="E1355" s="83" t="s">
        <v>100</v>
      </c>
      <c r="F1355" s="83"/>
      <c r="G1355" s="15" t="s">
        <v>101</v>
      </c>
      <c r="H1355" s="18">
        <v>8.3000000000000001E-3</v>
      </c>
      <c r="I1355" s="17">
        <v>273.14</v>
      </c>
      <c r="J1355" s="17">
        <v>2.2599999999999998</v>
      </c>
    </row>
    <row r="1356" spans="1:10" ht="64.95" customHeight="1" x14ac:dyDescent="0.25">
      <c r="A1356" s="14" t="s">
        <v>26</v>
      </c>
      <c r="B1356" s="16" t="s">
        <v>1038</v>
      </c>
      <c r="C1356" s="14" t="s">
        <v>22</v>
      </c>
      <c r="D1356" s="14" t="s">
        <v>1039</v>
      </c>
      <c r="E1356" s="83" t="s">
        <v>100</v>
      </c>
      <c r="F1356" s="83"/>
      <c r="G1356" s="15" t="s">
        <v>104</v>
      </c>
      <c r="H1356" s="18">
        <v>3.5999999999999999E-3</v>
      </c>
      <c r="I1356" s="17">
        <v>77.040000000000006</v>
      </c>
      <c r="J1356" s="17">
        <v>0.27</v>
      </c>
    </row>
    <row r="1357" spans="1:10" x14ac:dyDescent="0.25">
      <c r="A1357" s="36"/>
      <c r="B1357" s="36"/>
      <c r="C1357" s="36"/>
      <c r="D1357" s="36"/>
      <c r="E1357" s="36" t="s">
        <v>44</v>
      </c>
      <c r="F1357" s="37">
        <v>0.31</v>
      </c>
      <c r="G1357" s="36" t="s">
        <v>45</v>
      </c>
      <c r="H1357" s="37">
        <v>0</v>
      </c>
      <c r="I1357" s="36" t="s">
        <v>46</v>
      </c>
      <c r="J1357" s="37">
        <v>0.31</v>
      </c>
    </row>
    <row r="1358" spans="1:10" x14ac:dyDescent="0.25">
      <c r="A1358" s="36"/>
      <c r="B1358" s="36"/>
      <c r="C1358" s="36"/>
      <c r="D1358" s="36"/>
      <c r="E1358" s="36" t="s">
        <v>47</v>
      </c>
      <c r="F1358" s="37">
        <v>0.56999999999999995</v>
      </c>
      <c r="G1358" s="36"/>
      <c r="H1358" s="85" t="s">
        <v>48</v>
      </c>
      <c r="I1358" s="85"/>
      <c r="J1358" s="37">
        <v>3.1</v>
      </c>
    </row>
    <row r="1359" spans="1:10" ht="30" customHeight="1" x14ac:dyDescent="0.25">
      <c r="A1359" s="31"/>
      <c r="B1359" s="31"/>
      <c r="C1359" s="31"/>
      <c r="D1359" s="31"/>
      <c r="E1359" s="31"/>
      <c r="F1359" s="31"/>
      <c r="G1359" s="31" t="s">
        <v>49</v>
      </c>
      <c r="H1359" s="33">
        <v>3900</v>
      </c>
      <c r="I1359" s="31" t="s">
        <v>50</v>
      </c>
      <c r="J1359" s="32">
        <v>12090</v>
      </c>
    </row>
    <row r="1360" spans="1:10" ht="1.05" customHeight="1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</row>
    <row r="1361" spans="1:10" ht="18" customHeight="1" x14ac:dyDescent="0.25">
      <c r="A1361" s="2" t="s">
        <v>1040</v>
      </c>
      <c r="B1361" s="4" t="s">
        <v>12</v>
      </c>
      <c r="C1361" s="2" t="s">
        <v>13</v>
      </c>
      <c r="D1361" s="2" t="s">
        <v>14</v>
      </c>
      <c r="E1361" s="81" t="s">
        <v>15</v>
      </c>
      <c r="F1361" s="81"/>
      <c r="G1361" s="3" t="s">
        <v>16</v>
      </c>
      <c r="H1361" s="4" t="s">
        <v>17</v>
      </c>
      <c r="I1361" s="4" t="s">
        <v>18</v>
      </c>
      <c r="J1361" s="4" t="s">
        <v>19</v>
      </c>
    </row>
    <row r="1362" spans="1:10" ht="25.95" customHeight="1" x14ac:dyDescent="0.25">
      <c r="A1362" s="8" t="s">
        <v>20</v>
      </c>
      <c r="B1362" s="10" t="s">
        <v>1041</v>
      </c>
      <c r="C1362" s="8" t="s">
        <v>22</v>
      </c>
      <c r="D1362" s="8" t="s">
        <v>1042</v>
      </c>
      <c r="E1362" s="82" t="s">
        <v>1043</v>
      </c>
      <c r="F1362" s="82"/>
      <c r="G1362" s="9" t="s">
        <v>95</v>
      </c>
      <c r="H1362" s="12">
        <v>1</v>
      </c>
      <c r="I1362" s="11">
        <v>11</v>
      </c>
      <c r="J1362" s="11">
        <v>11</v>
      </c>
    </row>
    <row r="1363" spans="1:10" ht="24" customHeight="1" x14ac:dyDescent="0.25">
      <c r="A1363" s="14" t="s">
        <v>26</v>
      </c>
      <c r="B1363" s="16" t="s">
        <v>267</v>
      </c>
      <c r="C1363" s="14" t="s">
        <v>22</v>
      </c>
      <c r="D1363" s="14" t="s">
        <v>268</v>
      </c>
      <c r="E1363" s="83" t="s">
        <v>24</v>
      </c>
      <c r="F1363" s="83"/>
      <c r="G1363" s="15" t="s">
        <v>25</v>
      </c>
      <c r="H1363" s="18">
        <v>4.8999999999999998E-3</v>
      </c>
      <c r="I1363" s="17">
        <v>25.62</v>
      </c>
      <c r="J1363" s="17">
        <v>0.12</v>
      </c>
    </row>
    <row r="1364" spans="1:10" ht="24" customHeight="1" x14ac:dyDescent="0.25">
      <c r="A1364" s="14" t="s">
        <v>26</v>
      </c>
      <c r="B1364" s="16" t="s">
        <v>78</v>
      </c>
      <c r="C1364" s="14" t="s">
        <v>22</v>
      </c>
      <c r="D1364" s="14" t="s">
        <v>79</v>
      </c>
      <c r="E1364" s="83" t="s">
        <v>24</v>
      </c>
      <c r="F1364" s="83"/>
      <c r="G1364" s="15" t="s">
        <v>25</v>
      </c>
      <c r="H1364" s="18">
        <v>1.4800000000000001E-2</v>
      </c>
      <c r="I1364" s="17">
        <v>20.32</v>
      </c>
      <c r="J1364" s="17">
        <v>0.3</v>
      </c>
    </row>
    <row r="1365" spans="1:10" ht="52.05" customHeight="1" x14ac:dyDescent="0.25">
      <c r="A1365" s="19" t="s">
        <v>29</v>
      </c>
      <c r="B1365" s="21" t="s">
        <v>1044</v>
      </c>
      <c r="C1365" s="19" t="s">
        <v>22</v>
      </c>
      <c r="D1365" s="19" t="s">
        <v>1045</v>
      </c>
      <c r="E1365" s="84" t="s">
        <v>59</v>
      </c>
      <c r="F1365" s="84"/>
      <c r="G1365" s="20" t="s">
        <v>95</v>
      </c>
      <c r="H1365" s="23">
        <v>1.0029999999999999</v>
      </c>
      <c r="I1365" s="22">
        <v>10.55</v>
      </c>
      <c r="J1365" s="22">
        <v>10.58</v>
      </c>
    </row>
    <row r="1366" spans="1:10" x14ac:dyDescent="0.25">
      <c r="A1366" s="36"/>
      <c r="B1366" s="36"/>
      <c r="C1366" s="36"/>
      <c r="D1366" s="36"/>
      <c r="E1366" s="36" t="s">
        <v>44</v>
      </c>
      <c r="F1366" s="37">
        <v>0.31</v>
      </c>
      <c r="G1366" s="36" t="s">
        <v>45</v>
      </c>
      <c r="H1366" s="37">
        <v>0</v>
      </c>
      <c r="I1366" s="36" t="s">
        <v>46</v>
      </c>
      <c r="J1366" s="37">
        <v>0.31</v>
      </c>
    </row>
    <row r="1367" spans="1:10" x14ac:dyDescent="0.25">
      <c r="A1367" s="36"/>
      <c r="B1367" s="36"/>
      <c r="C1367" s="36"/>
      <c r="D1367" s="36"/>
      <c r="E1367" s="36" t="s">
        <v>47</v>
      </c>
      <c r="F1367" s="37">
        <v>2.5099999999999998</v>
      </c>
      <c r="G1367" s="36"/>
      <c r="H1367" s="85" t="s">
        <v>48</v>
      </c>
      <c r="I1367" s="85"/>
      <c r="J1367" s="37">
        <v>13.51</v>
      </c>
    </row>
    <row r="1368" spans="1:10" ht="30" customHeight="1" x14ac:dyDescent="0.25">
      <c r="A1368" s="31"/>
      <c r="B1368" s="31"/>
      <c r="C1368" s="31"/>
      <c r="D1368" s="31"/>
      <c r="E1368" s="31"/>
      <c r="F1368" s="31"/>
      <c r="G1368" s="31" t="s">
        <v>49</v>
      </c>
      <c r="H1368" s="33">
        <v>200.47</v>
      </c>
      <c r="I1368" s="31" t="s">
        <v>50</v>
      </c>
      <c r="J1368" s="32">
        <v>2708.34</v>
      </c>
    </row>
    <row r="1369" spans="1:10" ht="1.05" customHeight="1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</row>
    <row r="1370" spans="1:10" ht="18" customHeight="1" x14ac:dyDescent="0.25">
      <c r="A1370" s="2" t="s">
        <v>1046</v>
      </c>
      <c r="B1370" s="4" t="s">
        <v>12</v>
      </c>
      <c r="C1370" s="2" t="s">
        <v>13</v>
      </c>
      <c r="D1370" s="2" t="s">
        <v>14</v>
      </c>
      <c r="E1370" s="81" t="s">
        <v>15</v>
      </c>
      <c r="F1370" s="81"/>
      <c r="G1370" s="3" t="s">
        <v>16</v>
      </c>
      <c r="H1370" s="4" t="s">
        <v>17</v>
      </c>
      <c r="I1370" s="4" t="s">
        <v>18</v>
      </c>
      <c r="J1370" s="4" t="s">
        <v>19</v>
      </c>
    </row>
    <row r="1371" spans="1:10" ht="52.05" customHeight="1" x14ac:dyDescent="0.25">
      <c r="A1371" s="8" t="s">
        <v>20</v>
      </c>
      <c r="B1371" s="10" t="s">
        <v>1047</v>
      </c>
      <c r="C1371" s="8" t="s">
        <v>22</v>
      </c>
      <c r="D1371" s="8" t="s">
        <v>1048</v>
      </c>
      <c r="E1371" s="82" t="s">
        <v>1043</v>
      </c>
      <c r="F1371" s="82"/>
      <c r="G1371" s="9" t="s">
        <v>56</v>
      </c>
      <c r="H1371" s="12">
        <v>1</v>
      </c>
      <c r="I1371" s="11">
        <v>499.79</v>
      </c>
      <c r="J1371" s="11">
        <v>499.79</v>
      </c>
    </row>
    <row r="1372" spans="1:10" ht="25.95" customHeight="1" x14ac:dyDescent="0.25">
      <c r="A1372" s="14" t="s">
        <v>26</v>
      </c>
      <c r="B1372" s="16" t="s">
        <v>1049</v>
      </c>
      <c r="C1372" s="14" t="s">
        <v>22</v>
      </c>
      <c r="D1372" s="14" t="s">
        <v>1050</v>
      </c>
      <c r="E1372" s="83" t="s">
        <v>191</v>
      </c>
      <c r="F1372" s="83"/>
      <c r="G1372" s="15" t="s">
        <v>88</v>
      </c>
      <c r="H1372" s="18">
        <v>0.81</v>
      </c>
      <c r="I1372" s="17">
        <v>5.9</v>
      </c>
      <c r="J1372" s="17">
        <v>4.7699999999999996</v>
      </c>
    </row>
    <row r="1373" spans="1:10" ht="64.95" customHeight="1" x14ac:dyDescent="0.25">
      <c r="A1373" s="14" t="s">
        <v>26</v>
      </c>
      <c r="B1373" s="16" t="s">
        <v>475</v>
      </c>
      <c r="C1373" s="14" t="s">
        <v>22</v>
      </c>
      <c r="D1373" s="14" t="s">
        <v>476</v>
      </c>
      <c r="E1373" s="83" t="s">
        <v>100</v>
      </c>
      <c r="F1373" s="83"/>
      <c r="G1373" s="15" t="s">
        <v>101</v>
      </c>
      <c r="H1373" s="18">
        <v>1.3599999999999999E-2</v>
      </c>
      <c r="I1373" s="17">
        <v>136.59</v>
      </c>
      <c r="J1373" s="17">
        <v>1.85</v>
      </c>
    </row>
    <row r="1374" spans="1:10" ht="64.95" customHeight="1" x14ac:dyDescent="0.25">
      <c r="A1374" s="14" t="s">
        <v>26</v>
      </c>
      <c r="B1374" s="16" t="s">
        <v>477</v>
      </c>
      <c r="C1374" s="14" t="s">
        <v>22</v>
      </c>
      <c r="D1374" s="14" t="s">
        <v>478</v>
      </c>
      <c r="E1374" s="83" t="s">
        <v>100</v>
      </c>
      <c r="F1374" s="83"/>
      <c r="G1374" s="15" t="s">
        <v>104</v>
      </c>
      <c r="H1374" s="18">
        <v>2.76E-2</v>
      </c>
      <c r="I1374" s="17">
        <v>55.03</v>
      </c>
      <c r="J1374" s="17">
        <v>1.51</v>
      </c>
    </row>
    <row r="1375" spans="1:10" ht="39" customHeight="1" x14ac:dyDescent="0.25">
      <c r="A1375" s="14" t="s">
        <v>26</v>
      </c>
      <c r="B1375" s="16" t="s">
        <v>1051</v>
      </c>
      <c r="C1375" s="14" t="s">
        <v>22</v>
      </c>
      <c r="D1375" s="14" t="s">
        <v>1052</v>
      </c>
      <c r="E1375" s="83" t="s">
        <v>24</v>
      </c>
      <c r="F1375" s="83"/>
      <c r="G1375" s="15" t="s">
        <v>108</v>
      </c>
      <c r="H1375" s="18">
        <v>1.7899999999999999E-2</v>
      </c>
      <c r="I1375" s="17">
        <v>529.74</v>
      </c>
      <c r="J1375" s="17">
        <v>9.48</v>
      </c>
    </row>
    <row r="1376" spans="1:10" ht="24" customHeight="1" x14ac:dyDescent="0.25">
      <c r="A1376" s="14" t="s">
        <v>26</v>
      </c>
      <c r="B1376" s="16" t="s">
        <v>267</v>
      </c>
      <c r="C1376" s="14" t="s">
        <v>22</v>
      </c>
      <c r="D1376" s="14" t="s">
        <v>268</v>
      </c>
      <c r="E1376" s="83" t="s">
        <v>24</v>
      </c>
      <c r="F1376" s="83"/>
      <c r="G1376" s="15" t="s">
        <v>25</v>
      </c>
      <c r="H1376" s="18">
        <v>4.2885999999999997</v>
      </c>
      <c r="I1376" s="17">
        <v>25.62</v>
      </c>
      <c r="J1376" s="17">
        <v>109.87</v>
      </c>
    </row>
    <row r="1377" spans="1:10" ht="24" customHeight="1" x14ac:dyDescent="0.25">
      <c r="A1377" s="14" t="s">
        <v>26</v>
      </c>
      <c r="B1377" s="16" t="s">
        <v>78</v>
      </c>
      <c r="C1377" s="14" t="s">
        <v>22</v>
      </c>
      <c r="D1377" s="14" t="s">
        <v>79</v>
      </c>
      <c r="E1377" s="83" t="s">
        <v>24</v>
      </c>
      <c r="F1377" s="83"/>
      <c r="G1377" s="15" t="s">
        <v>25</v>
      </c>
      <c r="H1377" s="18">
        <v>3.3696000000000002</v>
      </c>
      <c r="I1377" s="17">
        <v>20.32</v>
      </c>
      <c r="J1377" s="17">
        <v>68.47</v>
      </c>
    </row>
    <row r="1378" spans="1:10" ht="39" customHeight="1" x14ac:dyDescent="0.25">
      <c r="A1378" s="14" t="s">
        <v>26</v>
      </c>
      <c r="B1378" s="16" t="s">
        <v>479</v>
      </c>
      <c r="C1378" s="14" t="s">
        <v>22</v>
      </c>
      <c r="D1378" s="14" t="s">
        <v>480</v>
      </c>
      <c r="E1378" s="83" t="s">
        <v>24</v>
      </c>
      <c r="F1378" s="83"/>
      <c r="G1378" s="15" t="s">
        <v>108</v>
      </c>
      <c r="H1378" s="18">
        <v>8.6300000000000002E-2</v>
      </c>
      <c r="I1378" s="17">
        <v>626.49</v>
      </c>
      <c r="J1378" s="17">
        <v>54.06</v>
      </c>
    </row>
    <row r="1379" spans="1:10" ht="39" customHeight="1" x14ac:dyDescent="0.25">
      <c r="A1379" s="14" t="s">
        <v>26</v>
      </c>
      <c r="B1379" s="16" t="s">
        <v>1053</v>
      </c>
      <c r="C1379" s="14" t="s">
        <v>22</v>
      </c>
      <c r="D1379" s="14" t="s">
        <v>1054</v>
      </c>
      <c r="E1379" s="83" t="s">
        <v>107</v>
      </c>
      <c r="F1379" s="83"/>
      <c r="G1379" s="15" t="s">
        <v>108</v>
      </c>
      <c r="H1379" s="18">
        <v>7.4399999999999994E-2</v>
      </c>
      <c r="I1379" s="17">
        <v>532.36</v>
      </c>
      <c r="J1379" s="17">
        <v>39.6</v>
      </c>
    </row>
    <row r="1380" spans="1:10" ht="39" customHeight="1" x14ac:dyDescent="0.25">
      <c r="A1380" s="14" t="s">
        <v>26</v>
      </c>
      <c r="B1380" s="16" t="s">
        <v>1055</v>
      </c>
      <c r="C1380" s="14" t="s">
        <v>22</v>
      </c>
      <c r="D1380" s="14" t="s">
        <v>1056</v>
      </c>
      <c r="E1380" s="83" t="s">
        <v>107</v>
      </c>
      <c r="F1380" s="83"/>
      <c r="G1380" s="15" t="s">
        <v>108</v>
      </c>
      <c r="H1380" s="18">
        <v>6.0000000000000001E-3</v>
      </c>
      <c r="I1380" s="17">
        <v>3357.64</v>
      </c>
      <c r="J1380" s="17">
        <v>20.14</v>
      </c>
    </row>
    <row r="1381" spans="1:10" ht="39" customHeight="1" x14ac:dyDescent="0.25">
      <c r="A1381" s="14" t="s">
        <v>26</v>
      </c>
      <c r="B1381" s="16" t="s">
        <v>1057</v>
      </c>
      <c r="C1381" s="14" t="s">
        <v>22</v>
      </c>
      <c r="D1381" s="14" t="s">
        <v>1058</v>
      </c>
      <c r="E1381" s="83" t="s">
        <v>107</v>
      </c>
      <c r="F1381" s="83"/>
      <c r="G1381" s="15" t="s">
        <v>108</v>
      </c>
      <c r="H1381" s="18">
        <v>4.48E-2</v>
      </c>
      <c r="I1381" s="17">
        <v>2453.89</v>
      </c>
      <c r="J1381" s="17">
        <v>109.93</v>
      </c>
    </row>
    <row r="1382" spans="1:10" ht="25.95" customHeight="1" x14ac:dyDescent="0.25">
      <c r="A1382" s="19" t="s">
        <v>29</v>
      </c>
      <c r="B1382" s="21" t="s">
        <v>1059</v>
      </c>
      <c r="C1382" s="19" t="s">
        <v>22</v>
      </c>
      <c r="D1382" s="19" t="s">
        <v>1060</v>
      </c>
      <c r="E1382" s="84" t="s">
        <v>59</v>
      </c>
      <c r="F1382" s="84"/>
      <c r="G1382" s="20" t="s">
        <v>56</v>
      </c>
      <c r="H1382" s="23">
        <v>21.637699999999999</v>
      </c>
      <c r="I1382" s="22">
        <v>3.28</v>
      </c>
      <c r="J1382" s="22">
        <v>70.97</v>
      </c>
    </row>
    <row r="1383" spans="1:10" ht="25.95" customHeight="1" x14ac:dyDescent="0.25">
      <c r="A1383" s="19" t="s">
        <v>29</v>
      </c>
      <c r="B1383" s="21" t="s">
        <v>1061</v>
      </c>
      <c r="C1383" s="19" t="s">
        <v>22</v>
      </c>
      <c r="D1383" s="19" t="s">
        <v>1062</v>
      </c>
      <c r="E1383" s="84" t="s">
        <v>59</v>
      </c>
      <c r="F1383" s="84"/>
      <c r="G1383" s="20" t="s">
        <v>120</v>
      </c>
      <c r="H1383" s="23">
        <v>5.4000000000000003E-3</v>
      </c>
      <c r="I1383" s="22">
        <v>7.21</v>
      </c>
      <c r="J1383" s="22">
        <v>0.03</v>
      </c>
    </row>
    <row r="1384" spans="1:10" ht="25.95" customHeight="1" x14ac:dyDescent="0.25">
      <c r="A1384" s="19" t="s">
        <v>29</v>
      </c>
      <c r="B1384" s="21" t="s">
        <v>133</v>
      </c>
      <c r="C1384" s="19" t="s">
        <v>22</v>
      </c>
      <c r="D1384" s="19" t="s">
        <v>134</v>
      </c>
      <c r="E1384" s="84" t="s">
        <v>59</v>
      </c>
      <c r="F1384" s="84"/>
      <c r="G1384" s="20" t="s">
        <v>95</v>
      </c>
      <c r="H1384" s="23">
        <v>0.11840000000000001</v>
      </c>
      <c r="I1384" s="22">
        <v>11.2</v>
      </c>
      <c r="J1384" s="22">
        <v>1.32</v>
      </c>
    </row>
    <row r="1385" spans="1:10" ht="25.95" customHeight="1" x14ac:dyDescent="0.25">
      <c r="A1385" s="19" t="s">
        <v>29</v>
      </c>
      <c r="B1385" s="21" t="s">
        <v>313</v>
      </c>
      <c r="C1385" s="19" t="s">
        <v>22</v>
      </c>
      <c r="D1385" s="19" t="s">
        <v>314</v>
      </c>
      <c r="E1385" s="84" t="s">
        <v>59</v>
      </c>
      <c r="F1385" s="84"/>
      <c r="G1385" s="20" t="s">
        <v>95</v>
      </c>
      <c r="H1385" s="23">
        <v>0.14080000000000001</v>
      </c>
      <c r="I1385" s="22">
        <v>3.92</v>
      </c>
      <c r="J1385" s="22">
        <v>0.55000000000000004</v>
      </c>
    </row>
    <row r="1386" spans="1:10" ht="25.95" customHeight="1" x14ac:dyDescent="0.25">
      <c r="A1386" s="19" t="s">
        <v>29</v>
      </c>
      <c r="B1386" s="21" t="s">
        <v>1063</v>
      </c>
      <c r="C1386" s="19" t="s">
        <v>22</v>
      </c>
      <c r="D1386" s="19" t="s">
        <v>1064</v>
      </c>
      <c r="E1386" s="84" t="s">
        <v>59</v>
      </c>
      <c r="F1386" s="84"/>
      <c r="G1386" s="20" t="s">
        <v>117</v>
      </c>
      <c r="H1386" s="23">
        <v>1.2500000000000001E-2</v>
      </c>
      <c r="I1386" s="22">
        <v>19.079999999999998</v>
      </c>
      <c r="J1386" s="22">
        <v>0.23</v>
      </c>
    </row>
    <row r="1387" spans="1:10" ht="25.95" customHeight="1" x14ac:dyDescent="0.25">
      <c r="A1387" s="19" t="s">
        <v>29</v>
      </c>
      <c r="B1387" s="21" t="s">
        <v>1065</v>
      </c>
      <c r="C1387" s="19" t="s">
        <v>22</v>
      </c>
      <c r="D1387" s="19" t="s">
        <v>1066</v>
      </c>
      <c r="E1387" s="84" t="s">
        <v>59</v>
      </c>
      <c r="F1387" s="84"/>
      <c r="G1387" s="20" t="s">
        <v>95</v>
      </c>
      <c r="H1387" s="23">
        <v>0.44159999999999999</v>
      </c>
      <c r="I1387" s="22">
        <v>15.89</v>
      </c>
      <c r="J1387" s="22">
        <v>7.01</v>
      </c>
    </row>
    <row r="1388" spans="1:10" x14ac:dyDescent="0.25">
      <c r="A1388" s="36"/>
      <c r="B1388" s="36"/>
      <c r="C1388" s="36"/>
      <c r="D1388" s="36"/>
      <c r="E1388" s="36" t="s">
        <v>44</v>
      </c>
      <c r="F1388" s="37">
        <v>210.44</v>
      </c>
      <c r="G1388" s="36" t="s">
        <v>45</v>
      </c>
      <c r="H1388" s="37">
        <v>0</v>
      </c>
      <c r="I1388" s="36" t="s">
        <v>46</v>
      </c>
      <c r="J1388" s="37">
        <v>210.44</v>
      </c>
    </row>
    <row r="1389" spans="1:10" x14ac:dyDescent="0.25">
      <c r="A1389" s="36"/>
      <c r="B1389" s="36"/>
      <c r="C1389" s="36"/>
      <c r="D1389" s="36"/>
      <c r="E1389" s="36" t="s">
        <v>47</v>
      </c>
      <c r="F1389" s="37">
        <v>114.35</v>
      </c>
      <c r="G1389" s="36"/>
      <c r="H1389" s="85" t="s">
        <v>48</v>
      </c>
      <c r="I1389" s="85"/>
      <c r="J1389" s="37">
        <v>614.14</v>
      </c>
    </row>
    <row r="1390" spans="1:10" ht="30" customHeight="1" x14ac:dyDescent="0.25">
      <c r="A1390" s="31"/>
      <c r="B1390" s="31"/>
      <c r="C1390" s="31"/>
      <c r="D1390" s="31"/>
      <c r="E1390" s="31"/>
      <c r="F1390" s="31"/>
      <c r="G1390" s="31" t="s">
        <v>49</v>
      </c>
      <c r="H1390" s="33">
        <v>1</v>
      </c>
      <c r="I1390" s="31" t="s">
        <v>50</v>
      </c>
      <c r="J1390" s="32">
        <v>614.14</v>
      </c>
    </row>
    <row r="1391" spans="1:10" ht="1.05" customHeight="1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</row>
    <row r="1392" spans="1:10" ht="18" customHeight="1" x14ac:dyDescent="0.25">
      <c r="A1392" s="2" t="s">
        <v>1067</v>
      </c>
      <c r="B1392" s="4" t="s">
        <v>12</v>
      </c>
      <c r="C1392" s="2" t="s">
        <v>13</v>
      </c>
      <c r="D1392" s="2" t="s">
        <v>14</v>
      </c>
      <c r="E1392" s="81" t="s">
        <v>15</v>
      </c>
      <c r="F1392" s="81"/>
      <c r="G1392" s="3" t="s">
        <v>16</v>
      </c>
      <c r="H1392" s="4" t="s">
        <v>17</v>
      </c>
      <c r="I1392" s="4" t="s">
        <v>18</v>
      </c>
      <c r="J1392" s="4" t="s">
        <v>19</v>
      </c>
    </row>
    <row r="1393" spans="1:10" ht="25.95" customHeight="1" x14ac:dyDescent="0.25">
      <c r="A1393" s="24" t="s">
        <v>29</v>
      </c>
      <c r="B1393" s="26" t="s">
        <v>1068</v>
      </c>
      <c r="C1393" s="24" t="s">
        <v>1069</v>
      </c>
      <c r="D1393" s="24" t="s">
        <v>1070</v>
      </c>
      <c r="E1393" s="86" t="s">
        <v>32</v>
      </c>
      <c r="F1393" s="86"/>
      <c r="G1393" s="25" t="s">
        <v>108</v>
      </c>
      <c r="H1393" s="28">
        <v>1</v>
      </c>
      <c r="I1393" s="27">
        <v>140</v>
      </c>
      <c r="J1393" s="27">
        <v>140</v>
      </c>
    </row>
    <row r="1394" spans="1:10" x14ac:dyDescent="0.25">
      <c r="A1394" s="36"/>
      <c r="B1394" s="36"/>
      <c r="C1394" s="36"/>
      <c r="D1394" s="36"/>
      <c r="E1394" s="36" t="s">
        <v>44</v>
      </c>
      <c r="F1394" s="37">
        <v>140</v>
      </c>
      <c r="G1394" s="36" t="s">
        <v>45</v>
      </c>
      <c r="H1394" s="37">
        <v>0</v>
      </c>
      <c r="I1394" s="36" t="s">
        <v>46</v>
      </c>
      <c r="J1394" s="37">
        <v>140</v>
      </c>
    </row>
    <row r="1395" spans="1:10" x14ac:dyDescent="0.25">
      <c r="A1395" s="36"/>
      <c r="B1395" s="36"/>
      <c r="C1395" s="36"/>
      <c r="D1395" s="36"/>
      <c r="E1395" s="36" t="s">
        <v>47</v>
      </c>
      <c r="F1395" s="37">
        <v>23.8</v>
      </c>
      <c r="G1395" s="36"/>
      <c r="H1395" s="85" t="s">
        <v>48</v>
      </c>
      <c r="I1395" s="85"/>
      <c r="J1395" s="37">
        <v>163.80000000000001</v>
      </c>
    </row>
    <row r="1396" spans="1:10" ht="30" customHeight="1" x14ac:dyDescent="0.25">
      <c r="A1396" s="31"/>
      <c r="B1396" s="31"/>
      <c r="C1396" s="31"/>
      <c r="D1396" s="31"/>
      <c r="E1396" s="31"/>
      <c r="F1396" s="31"/>
      <c r="G1396" s="31" t="s">
        <v>49</v>
      </c>
      <c r="H1396" s="33">
        <v>48</v>
      </c>
      <c r="I1396" s="31" t="s">
        <v>50</v>
      </c>
      <c r="J1396" s="32">
        <v>7862.4</v>
      </c>
    </row>
    <row r="1397" spans="1:10" ht="1.05" customHeight="1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</row>
    <row r="1398" spans="1:10" ht="18" customHeight="1" x14ac:dyDescent="0.25">
      <c r="A1398" s="2" t="s">
        <v>1071</v>
      </c>
      <c r="B1398" s="4" t="s">
        <v>12</v>
      </c>
      <c r="C1398" s="2" t="s">
        <v>13</v>
      </c>
      <c r="D1398" s="2" t="s">
        <v>14</v>
      </c>
      <c r="E1398" s="81" t="s">
        <v>15</v>
      </c>
      <c r="F1398" s="81"/>
      <c r="G1398" s="3" t="s">
        <v>16</v>
      </c>
      <c r="H1398" s="4" t="s">
        <v>17</v>
      </c>
      <c r="I1398" s="4" t="s">
        <v>18</v>
      </c>
      <c r="J1398" s="4" t="s">
        <v>19</v>
      </c>
    </row>
    <row r="1399" spans="1:10" ht="39" customHeight="1" x14ac:dyDescent="0.25">
      <c r="A1399" s="8" t="s">
        <v>20</v>
      </c>
      <c r="B1399" s="10" t="s">
        <v>1072</v>
      </c>
      <c r="C1399" s="8" t="s">
        <v>22</v>
      </c>
      <c r="D1399" s="8" t="s">
        <v>1073</v>
      </c>
      <c r="E1399" s="82" t="s">
        <v>1043</v>
      </c>
      <c r="F1399" s="82"/>
      <c r="G1399" s="9" t="s">
        <v>88</v>
      </c>
      <c r="H1399" s="12">
        <v>1</v>
      </c>
      <c r="I1399" s="11">
        <v>9.93</v>
      </c>
      <c r="J1399" s="11">
        <v>9.93</v>
      </c>
    </row>
    <row r="1400" spans="1:10" ht="24" customHeight="1" x14ac:dyDescent="0.25">
      <c r="A1400" s="14" t="s">
        <v>26</v>
      </c>
      <c r="B1400" s="16" t="s">
        <v>267</v>
      </c>
      <c r="C1400" s="14" t="s">
        <v>22</v>
      </c>
      <c r="D1400" s="14" t="s">
        <v>268</v>
      </c>
      <c r="E1400" s="83" t="s">
        <v>24</v>
      </c>
      <c r="F1400" s="83"/>
      <c r="G1400" s="15" t="s">
        <v>25</v>
      </c>
      <c r="H1400" s="18">
        <v>4.8999999999999998E-3</v>
      </c>
      <c r="I1400" s="17">
        <v>25.62</v>
      </c>
      <c r="J1400" s="17">
        <v>0.12</v>
      </c>
    </row>
    <row r="1401" spans="1:10" ht="24" customHeight="1" x14ac:dyDescent="0.25">
      <c r="A1401" s="14" t="s">
        <v>26</v>
      </c>
      <c r="B1401" s="16" t="s">
        <v>78</v>
      </c>
      <c r="C1401" s="14" t="s">
        <v>22</v>
      </c>
      <c r="D1401" s="14" t="s">
        <v>79</v>
      </c>
      <c r="E1401" s="83" t="s">
        <v>24</v>
      </c>
      <c r="F1401" s="83"/>
      <c r="G1401" s="15" t="s">
        <v>25</v>
      </c>
      <c r="H1401" s="18">
        <v>1.4800000000000001E-2</v>
      </c>
      <c r="I1401" s="17">
        <v>20.32</v>
      </c>
      <c r="J1401" s="17">
        <v>0.3</v>
      </c>
    </row>
    <row r="1402" spans="1:10" ht="25.95" customHeight="1" x14ac:dyDescent="0.25">
      <c r="A1402" s="19" t="s">
        <v>29</v>
      </c>
      <c r="B1402" s="21" t="s">
        <v>1074</v>
      </c>
      <c r="C1402" s="19" t="s">
        <v>22</v>
      </c>
      <c r="D1402" s="19" t="s">
        <v>1075</v>
      </c>
      <c r="E1402" s="84" t="s">
        <v>59</v>
      </c>
      <c r="F1402" s="84"/>
      <c r="G1402" s="20" t="s">
        <v>88</v>
      </c>
      <c r="H1402" s="23">
        <v>1.2104999999999999</v>
      </c>
      <c r="I1402" s="22">
        <v>7.86</v>
      </c>
      <c r="J1402" s="22">
        <v>9.51</v>
      </c>
    </row>
    <row r="1403" spans="1:10" x14ac:dyDescent="0.25">
      <c r="A1403" s="36"/>
      <c r="B1403" s="36"/>
      <c r="C1403" s="36"/>
      <c r="D1403" s="36"/>
      <c r="E1403" s="36" t="s">
        <v>44</v>
      </c>
      <c r="F1403" s="37">
        <v>0.31</v>
      </c>
      <c r="G1403" s="36" t="s">
        <v>45</v>
      </c>
      <c r="H1403" s="37">
        <v>0</v>
      </c>
      <c r="I1403" s="36" t="s">
        <v>46</v>
      </c>
      <c r="J1403" s="37">
        <v>0.31</v>
      </c>
    </row>
    <row r="1404" spans="1:10" x14ac:dyDescent="0.25">
      <c r="A1404" s="36"/>
      <c r="B1404" s="36"/>
      <c r="C1404" s="36"/>
      <c r="D1404" s="36"/>
      <c r="E1404" s="36" t="s">
        <v>47</v>
      </c>
      <c r="F1404" s="37">
        <v>2.27</v>
      </c>
      <c r="G1404" s="36"/>
      <c r="H1404" s="85" t="s">
        <v>48</v>
      </c>
      <c r="I1404" s="85"/>
      <c r="J1404" s="37">
        <v>12.2</v>
      </c>
    </row>
    <row r="1405" spans="1:10" ht="30" customHeight="1" x14ac:dyDescent="0.25">
      <c r="A1405" s="31"/>
      <c r="B1405" s="31"/>
      <c r="C1405" s="31"/>
      <c r="D1405" s="31"/>
      <c r="E1405" s="31"/>
      <c r="F1405" s="31"/>
      <c r="G1405" s="31" t="s">
        <v>49</v>
      </c>
      <c r="H1405" s="33">
        <v>400</v>
      </c>
      <c r="I1405" s="31" t="s">
        <v>50</v>
      </c>
      <c r="J1405" s="32">
        <v>4880</v>
      </c>
    </row>
    <row r="1406" spans="1:10" ht="1.05" customHeight="1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</row>
    <row r="1407" spans="1:10" ht="18" customHeight="1" x14ac:dyDescent="0.25">
      <c r="A1407" s="2" t="s">
        <v>1076</v>
      </c>
      <c r="B1407" s="4" t="s">
        <v>12</v>
      </c>
      <c r="C1407" s="2" t="s">
        <v>13</v>
      </c>
      <c r="D1407" s="2" t="s">
        <v>14</v>
      </c>
      <c r="E1407" s="81" t="s">
        <v>15</v>
      </c>
      <c r="F1407" s="81"/>
      <c r="G1407" s="3" t="s">
        <v>16</v>
      </c>
      <c r="H1407" s="4" t="s">
        <v>17</v>
      </c>
      <c r="I1407" s="4" t="s">
        <v>18</v>
      </c>
      <c r="J1407" s="4" t="s">
        <v>19</v>
      </c>
    </row>
    <row r="1408" spans="1:10" ht="39" customHeight="1" x14ac:dyDescent="0.25">
      <c r="A1408" s="8" t="s">
        <v>20</v>
      </c>
      <c r="B1408" s="10" t="s">
        <v>1077</v>
      </c>
      <c r="C1408" s="8" t="s">
        <v>22</v>
      </c>
      <c r="D1408" s="8" t="s">
        <v>1078</v>
      </c>
      <c r="E1408" s="82" t="s">
        <v>1043</v>
      </c>
      <c r="F1408" s="82"/>
      <c r="G1408" s="9" t="s">
        <v>56</v>
      </c>
      <c r="H1408" s="12">
        <v>1</v>
      </c>
      <c r="I1408" s="11">
        <v>74.25</v>
      </c>
      <c r="J1408" s="11">
        <v>74.25</v>
      </c>
    </row>
    <row r="1409" spans="1:10" ht="24" customHeight="1" x14ac:dyDescent="0.25">
      <c r="A1409" s="14" t="s">
        <v>26</v>
      </c>
      <c r="B1409" s="16" t="s">
        <v>267</v>
      </c>
      <c r="C1409" s="14" t="s">
        <v>22</v>
      </c>
      <c r="D1409" s="14" t="s">
        <v>268</v>
      </c>
      <c r="E1409" s="83" t="s">
        <v>24</v>
      </c>
      <c r="F1409" s="83"/>
      <c r="G1409" s="15" t="s">
        <v>25</v>
      </c>
      <c r="H1409" s="18">
        <v>0.38219999999999998</v>
      </c>
      <c r="I1409" s="17">
        <v>25.62</v>
      </c>
      <c r="J1409" s="17">
        <v>9.7899999999999991</v>
      </c>
    </row>
    <row r="1410" spans="1:10" ht="24" customHeight="1" x14ac:dyDescent="0.25">
      <c r="A1410" s="14" t="s">
        <v>26</v>
      </c>
      <c r="B1410" s="16" t="s">
        <v>78</v>
      </c>
      <c r="C1410" s="14" t="s">
        <v>22</v>
      </c>
      <c r="D1410" s="14" t="s">
        <v>79</v>
      </c>
      <c r="E1410" s="83" t="s">
        <v>24</v>
      </c>
      <c r="F1410" s="83"/>
      <c r="G1410" s="15" t="s">
        <v>25</v>
      </c>
      <c r="H1410" s="18">
        <v>1.1466000000000001</v>
      </c>
      <c r="I1410" s="17">
        <v>20.32</v>
      </c>
      <c r="J1410" s="17">
        <v>23.29</v>
      </c>
    </row>
    <row r="1411" spans="1:10" ht="25.95" customHeight="1" x14ac:dyDescent="0.25">
      <c r="A1411" s="19" t="s">
        <v>29</v>
      </c>
      <c r="B1411" s="21" t="s">
        <v>1079</v>
      </c>
      <c r="C1411" s="19" t="s">
        <v>22</v>
      </c>
      <c r="D1411" s="19" t="s">
        <v>1080</v>
      </c>
      <c r="E1411" s="84" t="s">
        <v>59</v>
      </c>
      <c r="F1411" s="84"/>
      <c r="G1411" s="20" t="s">
        <v>56</v>
      </c>
      <c r="H1411" s="23">
        <v>1</v>
      </c>
      <c r="I1411" s="22">
        <v>41.17</v>
      </c>
      <c r="J1411" s="22">
        <v>41.17</v>
      </c>
    </row>
    <row r="1412" spans="1:10" x14ac:dyDescent="0.25">
      <c r="A1412" s="36"/>
      <c r="B1412" s="36"/>
      <c r="C1412" s="36"/>
      <c r="D1412" s="36"/>
      <c r="E1412" s="36" t="s">
        <v>44</v>
      </c>
      <c r="F1412" s="37">
        <v>25.04</v>
      </c>
      <c r="G1412" s="36" t="s">
        <v>45</v>
      </c>
      <c r="H1412" s="37">
        <v>0</v>
      </c>
      <c r="I1412" s="36" t="s">
        <v>46</v>
      </c>
      <c r="J1412" s="37">
        <v>25.04</v>
      </c>
    </row>
    <row r="1413" spans="1:10" x14ac:dyDescent="0.25">
      <c r="A1413" s="36"/>
      <c r="B1413" s="36"/>
      <c r="C1413" s="36"/>
      <c r="D1413" s="36"/>
      <c r="E1413" s="36" t="s">
        <v>47</v>
      </c>
      <c r="F1413" s="37">
        <v>16.98</v>
      </c>
      <c r="G1413" s="36"/>
      <c r="H1413" s="85" t="s">
        <v>48</v>
      </c>
      <c r="I1413" s="85"/>
      <c r="J1413" s="37">
        <v>91.23</v>
      </c>
    </row>
    <row r="1414" spans="1:10" ht="30" customHeight="1" x14ac:dyDescent="0.25">
      <c r="A1414" s="31"/>
      <c r="B1414" s="31"/>
      <c r="C1414" s="31"/>
      <c r="D1414" s="31"/>
      <c r="E1414" s="31"/>
      <c r="F1414" s="31"/>
      <c r="G1414" s="31" t="s">
        <v>49</v>
      </c>
      <c r="H1414" s="33">
        <v>4</v>
      </c>
      <c r="I1414" s="31" t="s">
        <v>50</v>
      </c>
      <c r="J1414" s="32">
        <v>364.92</v>
      </c>
    </row>
    <row r="1415" spans="1:10" ht="1.05" customHeight="1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</row>
    <row r="1416" spans="1:10" ht="18" customHeight="1" x14ac:dyDescent="0.25">
      <c r="A1416" s="2" t="s">
        <v>1081</v>
      </c>
      <c r="B1416" s="4" t="s">
        <v>12</v>
      </c>
      <c r="C1416" s="2" t="s">
        <v>13</v>
      </c>
      <c r="D1416" s="2" t="s">
        <v>14</v>
      </c>
      <c r="E1416" s="81" t="s">
        <v>15</v>
      </c>
      <c r="F1416" s="81"/>
      <c r="G1416" s="3" t="s">
        <v>16</v>
      </c>
      <c r="H1416" s="4" t="s">
        <v>17</v>
      </c>
      <c r="I1416" s="4" t="s">
        <v>18</v>
      </c>
      <c r="J1416" s="4" t="s">
        <v>19</v>
      </c>
    </row>
    <row r="1417" spans="1:10" ht="39" customHeight="1" x14ac:dyDescent="0.25">
      <c r="A1417" s="8" t="s">
        <v>20</v>
      </c>
      <c r="B1417" s="10" t="s">
        <v>1082</v>
      </c>
      <c r="C1417" s="8" t="s">
        <v>22</v>
      </c>
      <c r="D1417" s="8" t="s">
        <v>1083</v>
      </c>
      <c r="E1417" s="82" t="s">
        <v>1043</v>
      </c>
      <c r="F1417" s="82"/>
      <c r="G1417" s="9" t="s">
        <v>56</v>
      </c>
      <c r="H1417" s="12">
        <v>1</v>
      </c>
      <c r="I1417" s="11">
        <v>56.69</v>
      </c>
      <c r="J1417" s="11">
        <v>56.69</v>
      </c>
    </row>
    <row r="1418" spans="1:10" ht="24" customHeight="1" x14ac:dyDescent="0.25">
      <c r="A1418" s="14" t="s">
        <v>26</v>
      </c>
      <c r="B1418" s="16" t="s">
        <v>267</v>
      </c>
      <c r="C1418" s="14" t="s">
        <v>22</v>
      </c>
      <c r="D1418" s="14" t="s">
        <v>268</v>
      </c>
      <c r="E1418" s="83" t="s">
        <v>24</v>
      </c>
      <c r="F1418" s="83"/>
      <c r="G1418" s="15" t="s">
        <v>25</v>
      </c>
      <c r="H1418" s="18">
        <v>0.38219999999999998</v>
      </c>
      <c r="I1418" s="17">
        <v>25.62</v>
      </c>
      <c r="J1418" s="17">
        <v>9.7899999999999991</v>
      </c>
    </row>
    <row r="1419" spans="1:10" ht="24" customHeight="1" x14ac:dyDescent="0.25">
      <c r="A1419" s="14" t="s">
        <v>26</v>
      </c>
      <c r="B1419" s="16" t="s">
        <v>78</v>
      </c>
      <c r="C1419" s="14" t="s">
        <v>22</v>
      </c>
      <c r="D1419" s="14" t="s">
        <v>79</v>
      </c>
      <c r="E1419" s="83" t="s">
        <v>24</v>
      </c>
      <c r="F1419" s="83"/>
      <c r="G1419" s="15" t="s">
        <v>25</v>
      </c>
      <c r="H1419" s="18">
        <v>1.1466000000000001</v>
      </c>
      <c r="I1419" s="17">
        <v>20.32</v>
      </c>
      <c r="J1419" s="17">
        <v>23.29</v>
      </c>
    </row>
    <row r="1420" spans="1:10" ht="25.95" customHeight="1" x14ac:dyDescent="0.25">
      <c r="A1420" s="19" t="s">
        <v>29</v>
      </c>
      <c r="B1420" s="21" t="s">
        <v>731</v>
      </c>
      <c r="C1420" s="19" t="s">
        <v>22</v>
      </c>
      <c r="D1420" s="19" t="s">
        <v>732</v>
      </c>
      <c r="E1420" s="84" t="s">
        <v>59</v>
      </c>
      <c r="F1420" s="84"/>
      <c r="G1420" s="20" t="s">
        <v>56</v>
      </c>
      <c r="H1420" s="23">
        <v>1</v>
      </c>
      <c r="I1420" s="22">
        <v>23.61</v>
      </c>
      <c r="J1420" s="22">
        <v>23.61</v>
      </c>
    </row>
    <row r="1421" spans="1:10" x14ac:dyDescent="0.25">
      <c r="A1421" s="36"/>
      <c r="B1421" s="36"/>
      <c r="C1421" s="36"/>
      <c r="D1421" s="36"/>
      <c r="E1421" s="36" t="s">
        <v>44</v>
      </c>
      <c r="F1421" s="37">
        <v>25.04</v>
      </c>
      <c r="G1421" s="36" t="s">
        <v>45</v>
      </c>
      <c r="H1421" s="37">
        <v>0</v>
      </c>
      <c r="I1421" s="36" t="s">
        <v>46</v>
      </c>
      <c r="J1421" s="37">
        <v>25.04</v>
      </c>
    </row>
    <row r="1422" spans="1:10" x14ac:dyDescent="0.25">
      <c r="A1422" s="36"/>
      <c r="B1422" s="36"/>
      <c r="C1422" s="36"/>
      <c r="D1422" s="36"/>
      <c r="E1422" s="36" t="s">
        <v>47</v>
      </c>
      <c r="F1422" s="37">
        <v>12.97</v>
      </c>
      <c r="G1422" s="36"/>
      <c r="H1422" s="85" t="s">
        <v>48</v>
      </c>
      <c r="I1422" s="85"/>
      <c r="J1422" s="37">
        <v>69.66</v>
      </c>
    </row>
    <row r="1423" spans="1:10" ht="30" customHeight="1" x14ac:dyDescent="0.25">
      <c r="A1423" s="31"/>
      <c r="B1423" s="31"/>
      <c r="C1423" s="31"/>
      <c r="D1423" s="31"/>
      <c r="E1423" s="31"/>
      <c r="F1423" s="31"/>
      <c r="G1423" s="31" t="s">
        <v>49</v>
      </c>
      <c r="H1423" s="33">
        <v>2</v>
      </c>
      <c r="I1423" s="31" t="s">
        <v>50</v>
      </c>
      <c r="J1423" s="32">
        <v>139.32</v>
      </c>
    </row>
    <row r="1424" spans="1:10" ht="1.05" customHeight="1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</row>
    <row r="1425" spans="1:10" ht="24" customHeight="1" x14ac:dyDescent="0.25">
      <c r="A1425" s="5" t="s">
        <v>1084</v>
      </c>
      <c r="B1425" s="5"/>
      <c r="C1425" s="5"/>
      <c r="D1425" s="5" t="s">
        <v>1085</v>
      </c>
      <c r="E1425" s="5"/>
      <c r="F1425" s="80"/>
      <c r="G1425" s="80"/>
      <c r="H1425" s="6"/>
      <c r="I1425" s="5"/>
      <c r="J1425" s="7">
        <v>55823.46</v>
      </c>
    </row>
    <row r="1426" spans="1:10" ht="18" customHeight="1" x14ac:dyDescent="0.25">
      <c r="A1426" s="2" t="s">
        <v>1086</v>
      </c>
      <c r="B1426" s="4" t="s">
        <v>12</v>
      </c>
      <c r="C1426" s="2" t="s">
        <v>13</v>
      </c>
      <c r="D1426" s="2" t="s">
        <v>14</v>
      </c>
      <c r="E1426" s="81" t="s">
        <v>15</v>
      </c>
      <c r="F1426" s="81"/>
      <c r="G1426" s="3" t="s">
        <v>16</v>
      </c>
      <c r="H1426" s="4" t="s">
        <v>17</v>
      </c>
      <c r="I1426" s="4" t="s">
        <v>18</v>
      </c>
      <c r="J1426" s="4" t="s">
        <v>19</v>
      </c>
    </row>
    <row r="1427" spans="1:10" ht="39" customHeight="1" x14ac:dyDescent="0.25">
      <c r="A1427" s="8" t="s">
        <v>20</v>
      </c>
      <c r="B1427" s="10" t="s">
        <v>1032</v>
      </c>
      <c r="C1427" s="8" t="s">
        <v>22</v>
      </c>
      <c r="D1427" s="8" t="s">
        <v>1033</v>
      </c>
      <c r="E1427" s="82" t="s">
        <v>1034</v>
      </c>
      <c r="F1427" s="82"/>
      <c r="G1427" s="9" t="s">
        <v>1035</v>
      </c>
      <c r="H1427" s="12">
        <v>1</v>
      </c>
      <c r="I1427" s="11">
        <v>2.5299999999999998</v>
      </c>
      <c r="J1427" s="11">
        <v>2.5299999999999998</v>
      </c>
    </row>
    <row r="1428" spans="1:10" ht="64.95" customHeight="1" x14ac:dyDescent="0.25">
      <c r="A1428" s="14" t="s">
        <v>26</v>
      </c>
      <c r="B1428" s="16" t="s">
        <v>1036</v>
      </c>
      <c r="C1428" s="14" t="s">
        <v>22</v>
      </c>
      <c r="D1428" s="14" t="s">
        <v>1037</v>
      </c>
      <c r="E1428" s="83" t="s">
        <v>100</v>
      </c>
      <c r="F1428" s="83"/>
      <c r="G1428" s="15" t="s">
        <v>101</v>
      </c>
      <c r="H1428" s="18">
        <v>8.3000000000000001E-3</v>
      </c>
      <c r="I1428" s="17">
        <v>273.14</v>
      </c>
      <c r="J1428" s="17">
        <v>2.2599999999999998</v>
      </c>
    </row>
    <row r="1429" spans="1:10" ht="64.95" customHeight="1" x14ac:dyDescent="0.25">
      <c r="A1429" s="14" t="s">
        <v>26</v>
      </c>
      <c r="B1429" s="16" t="s">
        <v>1038</v>
      </c>
      <c r="C1429" s="14" t="s">
        <v>22</v>
      </c>
      <c r="D1429" s="14" t="s">
        <v>1039</v>
      </c>
      <c r="E1429" s="83" t="s">
        <v>100</v>
      </c>
      <c r="F1429" s="83"/>
      <c r="G1429" s="15" t="s">
        <v>104</v>
      </c>
      <c r="H1429" s="18">
        <v>3.5999999999999999E-3</v>
      </c>
      <c r="I1429" s="17">
        <v>77.040000000000006</v>
      </c>
      <c r="J1429" s="17">
        <v>0.27</v>
      </c>
    </row>
    <row r="1430" spans="1:10" x14ac:dyDescent="0.25">
      <c r="A1430" s="36"/>
      <c r="B1430" s="36"/>
      <c r="C1430" s="36"/>
      <c r="D1430" s="36"/>
      <c r="E1430" s="36" t="s">
        <v>44</v>
      </c>
      <c r="F1430" s="37">
        <v>0.31</v>
      </c>
      <c r="G1430" s="36" t="s">
        <v>45</v>
      </c>
      <c r="H1430" s="37">
        <v>0</v>
      </c>
      <c r="I1430" s="36" t="s">
        <v>46</v>
      </c>
      <c r="J1430" s="37">
        <v>0.31</v>
      </c>
    </row>
    <row r="1431" spans="1:10" x14ac:dyDescent="0.25">
      <c r="A1431" s="36"/>
      <c r="B1431" s="36"/>
      <c r="C1431" s="36"/>
      <c r="D1431" s="36"/>
      <c r="E1431" s="36" t="s">
        <v>47</v>
      </c>
      <c r="F1431" s="37">
        <v>0.56999999999999995</v>
      </c>
      <c r="G1431" s="36"/>
      <c r="H1431" s="85" t="s">
        <v>48</v>
      </c>
      <c r="I1431" s="85"/>
      <c r="J1431" s="37">
        <v>3.1</v>
      </c>
    </row>
    <row r="1432" spans="1:10" ht="30" customHeight="1" x14ac:dyDescent="0.25">
      <c r="A1432" s="31"/>
      <c r="B1432" s="31"/>
      <c r="C1432" s="31"/>
      <c r="D1432" s="31"/>
      <c r="E1432" s="31"/>
      <c r="F1432" s="31"/>
      <c r="G1432" s="31" t="s">
        <v>49</v>
      </c>
      <c r="H1432" s="33">
        <v>7634.5</v>
      </c>
      <c r="I1432" s="31" t="s">
        <v>50</v>
      </c>
      <c r="J1432" s="32">
        <v>23666.95</v>
      </c>
    </row>
    <row r="1433" spans="1:10" ht="1.05" customHeight="1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</row>
    <row r="1434" spans="1:10" ht="18" customHeight="1" x14ac:dyDescent="0.25">
      <c r="A1434" s="2" t="s">
        <v>1087</v>
      </c>
      <c r="B1434" s="4" t="s">
        <v>12</v>
      </c>
      <c r="C1434" s="2" t="s">
        <v>13</v>
      </c>
      <c r="D1434" s="2" t="s">
        <v>14</v>
      </c>
      <c r="E1434" s="81" t="s">
        <v>15</v>
      </c>
      <c r="F1434" s="81"/>
      <c r="G1434" s="3" t="s">
        <v>16</v>
      </c>
      <c r="H1434" s="4" t="s">
        <v>17</v>
      </c>
      <c r="I1434" s="4" t="s">
        <v>18</v>
      </c>
      <c r="J1434" s="4" t="s">
        <v>19</v>
      </c>
    </row>
    <row r="1435" spans="1:10" ht="25.95" customHeight="1" x14ac:dyDescent="0.25">
      <c r="A1435" s="24" t="s">
        <v>29</v>
      </c>
      <c r="B1435" s="26" t="s">
        <v>1088</v>
      </c>
      <c r="C1435" s="24" t="s">
        <v>1069</v>
      </c>
      <c r="D1435" s="24" t="s">
        <v>1089</v>
      </c>
      <c r="E1435" s="86" t="s">
        <v>59</v>
      </c>
      <c r="F1435" s="86"/>
      <c r="G1435" s="25" t="s">
        <v>108</v>
      </c>
      <c r="H1435" s="28">
        <v>1</v>
      </c>
      <c r="I1435" s="27">
        <v>90</v>
      </c>
      <c r="J1435" s="27">
        <v>90</v>
      </c>
    </row>
    <row r="1436" spans="1:10" x14ac:dyDescent="0.25">
      <c r="A1436" s="36"/>
      <c r="B1436" s="36"/>
      <c r="C1436" s="36"/>
      <c r="D1436" s="36"/>
      <c r="E1436" s="36" t="s">
        <v>44</v>
      </c>
      <c r="F1436" s="37">
        <v>0</v>
      </c>
      <c r="G1436" s="36" t="s">
        <v>45</v>
      </c>
      <c r="H1436" s="37">
        <v>0</v>
      </c>
      <c r="I1436" s="36" t="s">
        <v>46</v>
      </c>
      <c r="J1436" s="37">
        <v>0</v>
      </c>
    </row>
    <row r="1437" spans="1:10" x14ac:dyDescent="0.25">
      <c r="A1437" s="36"/>
      <c r="B1437" s="36"/>
      <c r="C1437" s="36"/>
      <c r="D1437" s="36"/>
      <c r="E1437" s="36" t="s">
        <v>47</v>
      </c>
      <c r="F1437" s="37">
        <v>15.3</v>
      </c>
      <c r="G1437" s="36"/>
      <c r="H1437" s="85" t="s">
        <v>48</v>
      </c>
      <c r="I1437" s="85"/>
      <c r="J1437" s="37">
        <v>105.3</v>
      </c>
    </row>
    <row r="1438" spans="1:10" ht="30" customHeight="1" x14ac:dyDescent="0.25">
      <c r="A1438" s="31"/>
      <c r="B1438" s="31"/>
      <c r="C1438" s="31"/>
      <c r="D1438" s="31"/>
      <c r="E1438" s="31"/>
      <c r="F1438" s="31"/>
      <c r="G1438" s="31" t="s">
        <v>49</v>
      </c>
      <c r="H1438" s="33">
        <v>305.38</v>
      </c>
      <c r="I1438" s="31" t="s">
        <v>50</v>
      </c>
      <c r="J1438" s="32">
        <v>32156.51</v>
      </c>
    </row>
    <row r="1439" spans="1:10" ht="1.05" customHeight="1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</row>
    <row r="1440" spans="1:10" ht="24" customHeight="1" x14ac:dyDescent="0.25">
      <c r="A1440" s="5" t="s">
        <v>1090</v>
      </c>
      <c r="B1440" s="5"/>
      <c r="C1440" s="5"/>
      <c r="D1440" s="5" t="s">
        <v>1091</v>
      </c>
      <c r="E1440" s="5"/>
      <c r="F1440" s="80"/>
      <c r="G1440" s="80"/>
      <c r="H1440" s="6"/>
      <c r="I1440" s="5"/>
      <c r="J1440" s="7">
        <v>45305.99</v>
      </c>
    </row>
    <row r="1441" spans="1:10" ht="18" customHeight="1" x14ac:dyDescent="0.25">
      <c r="A1441" s="2" t="s">
        <v>1092</v>
      </c>
      <c r="B1441" s="4" t="s">
        <v>12</v>
      </c>
      <c r="C1441" s="2" t="s">
        <v>13</v>
      </c>
      <c r="D1441" s="2" t="s">
        <v>14</v>
      </c>
      <c r="E1441" s="81" t="s">
        <v>15</v>
      </c>
      <c r="F1441" s="81"/>
      <c r="G1441" s="3" t="s">
        <v>16</v>
      </c>
      <c r="H1441" s="4" t="s">
        <v>17</v>
      </c>
      <c r="I1441" s="4" t="s">
        <v>18</v>
      </c>
      <c r="J1441" s="4" t="s">
        <v>19</v>
      </c>
    </row>
    <row r="1442" spans="1:10" ht="39" customHeight="1" x14ac:dyDescent="0.25">
      <c r="A1442" s="8" t="s">
        <v>20</v>
      </c>
      <c r="B1442" s="10" t="s">
        <v>1093</v>
      </c>
      <c r="C1442" s="8" t="s">
        <v>1069</v>
      </c>
      <c r="D1442" s="8" t="s">
        <v>1094</v>
      </c>
      <c r="E1442" s="82" t="s">
        <v>142</v>
      </c>
      <c r="F1442" s="82"/>
      <c r="G1442" s="9" t="s">
        <v>56</v>
      </c>
      <c r="H1442" s="12">
        <v>1</v>
      </c>
      <c r="I1442" s="11">
        <v>4768.96</v>
      </c>
      <c r="J1442" s="11">
        <v>4768.96</v>
      </c>
    </row>
    <row r="1443" spans="1:10" ht="64.95" customHeight="1" x14ac:dyDescent="0.25">
      <c r="A1443" s="14" t="s">
        <v>26</v>
      </c>
      <c r="B1443" s="16" t="s">
        <v>1095</v>
      </c>
      <c r="C1443" s="14" t="s">
        <v>22</v>
      </c>
      <c r="D1443" s="14" t="s">
        <v>1096</v>
      </c>
      <c r="E1443" s="83" t="s">
        <v>100</v>
      </c>
      <c r="F1443" s="83"/>
      <c r="G1443" s="15" t="s">
        <v>101</v>
      </c>
      <c r="H1443" s="18">
        <v>0.111</v>
      </c>
      <c r="I1443" s="17">
        <v>281.99</v>
      </c>
      <c r="J1443" s="17">
        <v>31.3</v>
      </c>
    </row>
    <row r="1444" spans="1:10" ht="25.95" customHeight="1" x14ac:dyDescent="0.25">
      <c r="A1444" s="14" t="s">
        <v>26</v>
      </c>
      <c r="B1444" s="16" t="s">
        <v>66</v>
      </c>
      <c r="C1444" s="14" t="s">
        <v>22</v>
      </c>
      <c r="D1444" s="14" t="s">
        <v>67</v>
      </c>
      <c r="E1444" s="83" t="s">
        <v>24</v>
      </c>
      <c r="F1444" s="83"/>
      <c r="G1444" s="15" t="s">
        <v>25</v>
      </c>
      <c r="H1444" s="18">
        <v>1.1240000000000001</v>
      </c>
      <c r="I1444" s="17">
        <v>21.96</v>
      </c>
      <c r="J1444" s="17">
        <v>24.68</v>
      </c>
    </row>
    <row r="1445" spans="1:10" ht="24" customHeight="1" x14ac:dyDescent="0.25">
      <c r="A1445" s="14" t="s">
        <v>26</v>
      </c>
      <c r="B1445" s="16" t="s">
        <v>70</v>
      </c>
      <c r="C1445" s="14" t="s">
        <v>22</v>
      </c>
      <c r="D1445" s="14" t="s">
        <v>71</v>
      </c>
      <c r="E1445" s="83" t="s">
        <v>24</v>
      </c>
      <c r="F1445" s="83"/>
      <c r="G1445" s="15" t="s">
        <v>25</v>
      </c>
      <c r="H1445" s="18">
        <v>3.653</v>
      </c>
      <c r="I1445" s="17">
        <v>26.68</v>
      </c>
      <c r="J1445" s="17">
        <v>97.46</v>
      </c>
    </row>
    <row r="1446" spans="1:10" ht="39" customHeight="1" x14ac:dyDescent="0.25">
      <c r="A1446" s="19" t="s">
        <v>29</v>
      </c>
      <c r="B1446" s="21" t="s">
        <v>1097</v>
      </c>
      <c r="C1446" s="19" t="s">
        <v>22</v>
      </c>
      <c r="D1446" s="19" t="s">
        <v>1098</v>
      </c>
      <c r="E1446" s="84" t="s">
        <v>59</v>
      </c>
      <c r="F1446" s="84"/>
      <c r="G1446" s="20" t="s">
        <v>95</v>
      </c>
      <c r="H1446" s="23">
        <v>18</v>
      </c>
      <c r="I1446" s="22">
        <v>9.34</v>
      </c>
      <c r="J1446" s="22">
        <v>168.12</v>
      </c>
    </row>
    <row r="1447" spans="1:10" ht="25.95" customHeight="1" x14ac:dyDescent="0.25">
      <c r="A1447" s="19" t="s">
        <v>29</v>
      </c>
      <c r="B1447" s="21" t="s">
        <v>1099</v>
      </c>
      <c r="C1447" s="19" t="s">
        <v>22</v>
      </c>
      <c r="D1447" s="19" t="s">
        <v>1100</v>
      </c>
      <c r="E1447" s="84" t="s">
        <v>59</v>
      </c>
      <c r="F1447" s="84"/>
      <c r="G1447" s="20" t="s">
        <v>56</v>
      </c>
      <c r="H1447" s="23">
        <v>1</v>
      </c>
      <c r="I1447" s="22">
        <v>2044.8</v>
      </c>
      <c r="J1447" s="22">
        <v>2044.8</v>
      </c>
    </row>
    <row r="1448" spans="1:10" ht="24" customHeight="1" x14ac:dyDescent="0.25">
      <c r="A1448" s="19" t="s">
        <v>29</v>
      </c>
      <c r="B1448" s="21" t="s">
        <v>1101</v>
      </c>
      <c r="C1448" s="19" t="s">
        <v>1069</v>
      </c>
      <c r="D1448" s="19" t="s">
        <v>1102</v>
      </c>
      <c r="E1448" s="84" t="s">
        <v>41</v>
      </c>
      <c r="F1448" s="84"/>
      <c r="G1448" s="20" t="s">
        <v>56</v>
      </c>
      <c r="H1448" s="23">
        <v>5</v>
      </c>
      <c r="I1448" s="22">
        <v>480.52</v>
      </c>
      <c r="J1448" s="22">
        <v>2402.6</v>
      </c>
    </row>
    <row r="1449" spans="1:10" x14ac:dyDescent="0.25">
      <c r="A1449" s="36"/>
      <c r="B1449" s="36"/>
      <c r="C1449" s="36"/>
      <c r="D1449" s="36"/>
      <c r="E1449" s="36" t="s">
        <v>44</v>
      </c>
      <c r="F1449" s="37">
        <v>99.88</v>
      </c>
      <c r="G1449" s="36" t="s">
        <v>45</v>
      </c>
      <c r="H1449" s="37">
        <v>0</v>
      </c>
      <c r="I1449" s="36" t="s">
        <v>46</v>
      </c>
      <c r="J1449" s="37">
        <v>99.88</v>
      </c>
    </row>
    <row r="1450" spans="1:10" x14ac:dyDescent="0.25">
      <c r="A1450" s="36"/>
      <c r="B1450" s="36"/>
      <c r="C1450" s="36"/>
      <c r="D1450" s="36"/>
      <c r="E1450" s="36" t="s">
        <v>47</v>
      </c>
      <c r="F1450" s="37">
        <v>1091.1300000000001</v>
      </c>
      <c r="G1450" s="36"/>
      <c r="H1450" s="85" t="s">
        <v>48</v>
      </c>
      <c r="I1450" s="85"/>
      <c r="J1450" s="37">
        <v>5860.09</v>
      </c>
    </row>
    <row r="1451" spans="1:10" ht="30" customHeight="1" x14ac:dyDescent="0.25">
      <c r="A1451" s="31"/>
      <c r="B1451" s="31"/>
      <c r="C1451" s="31"/>
      <c r="D1451" s="31"/>
      <c r="E1451" s="31"/>
      <c r="F1451" s="31"/>
      <c r="G1451" s="31" t="s">
        <v>49</v>
      </c>
      <c r="H1451" s="33">
        <v>6</v>
      </c>
      <c r="I1451" s="31" t="s">
        <v>50</v>
      </c>
      <c r="J1451" s="32">
        <v>35160.54</v>
      </c>
    </row>
    <row r="1452" spans="1:10" ht="1.05" customHeight="1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</row>
    <row r="1453" spans="1:10" ht="18" customHeight="1" x14ac:dyDescent="0.25">
      <c r="A1453" s="2" t="s">
        <v>1103</v>
      </c>
      <c r="B1453" s="4" t="s">
        <v>12</v>
      </c>
      <c r="C1453" s="2" t="s">
        <v>13</v>
      </c>
      <c r="D1453" s="2" t="s">
        <v>14</v>
      </c>
      <c r="E1453" s="81" t="s">
        <v>15</v>
      </c>
      <c r="F1453" s="81"/>
      <c r="G1453" s="3" t="s">
        <v>16</v>
      </c>
      <c r="H1453" s="4" t="s">
        <v>17</v>
      </c>
      <c r="I1453" s="4" t="s">
        <v>18</v>
      </c>
      <c r="J1453" s="4" t="s">
        <v>19</v>
      </c>
    </row>
    <row r="1454" spans="1:10" ht="25.95" customHeight="1" x14ac:dyDescent="0.25">
      <c r="A1454" s="8" t="s">
        <v>20</v>
      </c>
      <c r="B1454" s="10" t="s">
        <v>1104</v>
      </c>
      <c r="C1454" s="8" t="s">
        <v>22</v>
      </c>
      <c r="D1454" s="8" t="s">
        <v>1105</v>
      </c>
      <c r="E1454" s="82" t="s">
        <v>142</v>
      </c>
      <c r="F1454" s="82"/>
      <c r="G1454" s="9" t="s">
        <v>56</v>
      </c>
      <c r="H1454" s="12">
        <v>1</v>
      </c>
      <c r="I1454" s="11">
        <v>58.84</v>
      </c>
      <c r="J1454" s="11">
        <v>58.84</v>
      </c>
    </row>
    <row r="1455" spans="1:10" ht="25.95" customHeight="1" x14ac:dyDescent="0.25">
      <c r="A1455" s="14" t="s">
        <v>26</v>
      </c>
      <c r="B1455" s="16" t="s">
        <v>66</v>
      </c>
      <c r="C1455" s="14" t="s">
        <v>22</v>
      </c>
      <c r="D1455" s="14" t="s">
        <v>67</v>
      </c>
      <c r="E1455" s="83" t="s">
        <v>24</v>
      </c>
      <c r="F1455" s="83"/>
      <c r="G1455" s="15" t="s">
        <v>25</v>
      </c>
      <c r="H1455" s="18">
        <v>0.18229999999999999</v>
      </c>
      <c r="I1455" s="17">
        <v>21.96</v>
      </c>
      <c r="J1455" s="17">
        <v>4</v>
      </c>
    </row>
    <row r="1456" spans="1:10" ht="24" customHeight="1" x14ac:dyDescent="0.25">
      <c r="A1456" s="14" t="s">
        <v>26</v>
      </c>
      <c r="B1456" s="16" t="s">
        <v>70</v>
      </c>
      <c r="C1456" s="14" t="s">
        <v>22</v>
      </c>
      <c r="D1456" s="14" t="s">
        <v>71</v>
      </c>
      <c r="E1456" s="83" t="s">
        <v>24</v>
      </c>
      <c r="F1456" s="83"/>
      <c r="G1456" s="15" t="s">
        <v>25</v>
      </c>
      <c r="H1456" s="18">
        <v>0.18229999999999999</v>
      </c>
      <c r="I1456" s="17">
        <v>26.68</v>
      </c>
      <c r="J1456" s="17">
        <v>4.8600000000000003</v>
      </c>
    </row>
    <row r="1457" spans="1:10" ht="39" customHeight="1" x14ac:dyDescent="0.25">
      <c r="A1457" s="19" t="s">
        <v>29</v>
      </c>
      <c r="B1457" s="21" t="s">
        <v>1106</v>
      </c>
      <c r="C1457" s="19" t="s">
        <v>22</v>
      </c>
      <c r="D1457" s="19" t="s">
        <v>1107</v>
      </c>
      <c r="E1457" s="84" t="s">
        <v>59</v>
      </c>
      <c r="F1457" s="84"/>
      <c r="G1457" s="20" t="s">
        <v>56</v>
      </c>
      <c r="H1457" s="23">
        <v>2</v>
      </c>
      <c r="I1457" s="22">
        <v>1.78</v>
      </c>
      <c r="J1457" s="22">
        <v>3.56</v>
      </c>
    </row>
    <row r="1458" spans="1:10" ht="24" customHeight="1" x14ac:dyDescent="0.25">
      <c r="A1458" s="19" t="s">
        <v>29</v>
      </c>
      <c r="B1458" s="21" t="s">
        <v>883</v>
      </c>
      <c r="C1458" s="19" t="s">
        <v>22</v>
      </c>
      <c r="D1458" s="19" t="s">
        <v>884</v>
      </c>
      <c r="E1458" s="84" t="s">
        <v>59</v>
      </c>
      <c r="F1458" s="84"/>
      <c r="G1458" s="20" t="s">
        <v>56</v>
      </c>
      <c r="H1458" s="23">
        <v>1</v>
      </c>
      <c r="I1458" s="22">
        <v>46.42</v>
      </c>
      <c r="J1458" s="22">
        <v>46.42</v>
      </c>
    </row>
    <row r="1459" spans="1:10" x14ac:dyDescent="0.25">
      <c r="A1459" s="36"/>
      <c r="B1459" s="36"/>
      <c r="C1459" s="36"/>
      <c r="D1459" s="36"/>
      <c r="E1459" s="36" t="s">
        <v>44</v>
      </c>
      <c r="F1459" s="37">
        <v>6.91</v>
      </c>
      <c r="G1459" s="36" t="s">
        <v>45</v>
      </c>
      <c r="H1459" s="37">
        <v>0</v>
      </c>
      <c r="I1459" s="36" t="s">
        <v>46</v>
      </c>
      <c r="J1459" s="37">
        <v>6.91</v>
      </c>
    </row>
    <row r="1460" spans="1:10" x14ac:dyDescent="0.25">
      <c r="A1460" s="36"/>
      <c r="B1460" s="36"/>
      <c r="C1460" s="36"/>
      <c r="D1460" s="36"/>
      <c r="E1460" s="36" t="s">
        <v>47</v>
      </c>
      <c r="F1460" s="37">
        <v>13.46</v>
      </c>
      <c r="G1460" s="36"/>
      <c r="H1460" s="85" t="s">
        <v>48</v>
      </c>
      <c r="I1460" s="85"/>
      <c r="J1460" s="37">
        <v>72.3</v>
      </c>
    </row>
    <row r="1461" spans="1:10" ht="30" customHeight="1" x14ac:dyDescent="0.25">
      <c r="A1461" s="31"/>
      <c r="B1461" s="31"/>
      <c r="C1461" s="31"/>
      <c r="D1461" s="31"/>
      <c r="E1461" s="31"/>
      <c r="F1461" s="31"/>
      <c r="G1461" s="31" t="s">
        <v>49</v>
      </c>
      <c r="H1461" s="33">
        <v>6</v>
      </c>
      <c r="I1461" s="31" t="s">
        <v>50</v>
      </c>
      <c r="J1461" s="32">
        <v>433.8</v>
      </c>
    </row>
    <row r="1462" spans="1:10" ht="1.05" customHeight="1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</row>
    <row r="1463" spans="1:10" ht="18" customHeight="1" x14ac:dyDescent="0.25">
      <c r="A1463" s="2" t="s">
        <v>1108</v>
      </c>
      <c r="B1463" s="4" t="s">
        <v>12</v>
      </c>
      <c r="C1463" s="2" t="s">
        <v>13</v>
      </c>
      <c r="D1463" s="2" t="s">
        <v>14</v>
      </c>
      <c r="E1463" s="81" t="s">
        <v>15</v>
      </c>
      <c r="F1463" s="81"/>
      <c r="G1463" s="3" t="s">
        <v>16</v>
      </c>
      <c r="H1463" s="4" t="s">
        <v>17</v>
      </c>
      <c r="I1463" s="4" t="s">
        <v>18</v>
      </c>
      <c r="J1463" s="4" t="s">
        <v>19</v>
      </c>
    </row>
    <row r="1464" spans="1:10" ht="39" customHeight="1" x14ac:dyDescent="0.25">
      <c r="A1464" s="8" t="s">
        <v>20</v>
      </c>
      <c r="B1464" s="10" t="s">
        <v>140</v>
      </c>
      <c r="C1464" s="8" t="s">
        <v>22</v>
      </c>
      <c r="D1464" s="8" t="s">
        <v>141</v>
      </c>
      <c r="E1464" s="82" t="s">
        <v>142</v>
      </c>
      <c r="F1464" s="82"/>
      <c r="G1464" s="9" t="s">
        <v>56</v>
      </c>
      <c r="H1464" s="12">
        <v>1</v>
      </c>
      <c r="I1464" s="11">
        <v>84.03</v>
      </c>
      <c r="J1464" s="11">
        <v>84.03</v>
      </c>
    </row>
    <row r="1465" spans="1:10" ht="52.05" customHeight="1" x14ac:dyDescent="0.25">
      <c r="A1465" s="14" t="s">
        <v>26</v>
      </c>
      <c r="B1465" s="16" t="s">
        <v>826</v>
      </c>
      <c r="C1465" s="14" t="s">
        <v>22</v>
      </c>
      <c r="D1465" s="14" t="s">
        <v>827</v>
      </c>
      <c r="E1465" s="83" t="s">
        <v>24</v>
      </c>
      <c r="F1465" s="83"/>
      <c r="G1465" s="15" t="s">
        <v>108</v>
      </c>
      <c r="H1465" s="18">
        <v>4.4000000000000003E-3</v>
      </c>
      <c r="I1465" s="17">
        <v>730.15</v>
      </c>
      <c r="J1465" s="17">
        <v>3.21</v>
      </c>
    </row>
    <row r="1466" spans="1:10" ht="25.95" customHeight="1" x14ac:dyDescent="0.25">
      <c r="A1466" s="14" t="s">
        <v>26</v>
      </c>
      <c r="B1466" s="16" t="s">
        <v>66</v>
      </c>
      <c r="C1466" s="14" t="s">
        <v>22</v>
      </c>
      <c r="D1466" s="14" t="s">
        <v>67</v>
      </c>
      <c r="E1466" s="83" t="s">
        <v>24</v>
      </c>
      <c r="F1466" s="83"/>
      <c r="G1466" s="15" t="s">
        <v>25</v>
      </c>
      <c r="H1466" s="18">
        <v>0.32590000000000002</v>
      </c>
      <c r="I1466" s="17">
        <v>21.96</v>
      </c>
      <c r="J1466" s="17">
        <v>7.15</v>
      </c>
    </row>
    <row r="1467" spans="1:10" ht="24" customHeight="1" x14ac:dyDescent="0.25">
      <c r="A1467" s="14" t="s">
        <v>26</v>
      </c>
      <c r="B1467" s="16" t="s">
        <v>70</v>
      </c>
      <c r="C1467" s="14" t="s">
        <v>22</v>
      </c>
      <c r="D1467" s="14" t="s">
        <v>71</v>
      </c>
      <c r="E1467" s="83" t="s">
        <v>24</v>
      </c>
      <c r="F1467" s="83"/>
      <c r="G1467" s="15" t="s">
        <v>25</v>
      </c>
      <c r="H1467" s="18">
        <v>0.32590000000000002</v>
      </c>
      <c r="I1467" s="17">
        <v>26.68</v>
      </c>
      <c r="J1467" s="17">
        <v>8.69</v>
      </c>
    </row>
    <row r="1468" spans="1:10" ht="39" customHeight="1" x14ac:dyDescent="0.25">
      <c r="A1468" s="19" t="s">
        <v>29</v>
      </c>
      <c r="B1468" s="21" t="s">
        <v>1109</v>
      </c>
      <c r="C1468" s="19" t="s">
        <v>22</v>
      </c>
      <c r="D1468" s="19" t="s">
        <v>1110</v>
      </c>
      <c r="E1468" s="84" t="s">
        <v>59</v>
      </c>
      <c r="F1468" s="84"/>
      <c r="G1468" s="20" t="s">
        <v>56</v>
      </c>
      <c r="H1468" s="23">
        <v>1</v>
      </c>
      <c r="I1468" s="22">
        <v>64.98</v>
      </c>
      <c r="J1468" s="22">
        <v>64.98</v>
      </c>
    </row>
    <row r="1469" spans="1:10" x14ac:dyDescent="0.25">
      <c r="A1469" s="36"/>
      <c r="B1469" s="36"/>
      <c r="C1469" s="36"/>
      <c r="D1469" s="36"/>
      <c r="E1469" s="36" t="s">
        <v>44</v>
      </c>
      <c r="F1469" s="37">
        <v>13.1</v>
      </c>
      <c r="G1469" s="36" t="s">
        <v>45</v>
      </c>
      <c r="H1469" s="37">
        <v>0</v>
      </c>
      <c r="I1469" s="36" t="s">
        <v>46</v>
      </c>
      <c r="J1469" s="37">
        <v>13.1</v>
      </c>
    </row>
    <row r="1470" spans="1:10" x14ac:dyDescent="0.25">
      <c r="A1470" s="36"/>
      <c r="B1470" s="36"/>
      <c r="C1470" s="36"/>
      <c r="D1470" s="36"/>
      <c r="E1470" s="36" t="s">
        <v>47</v>
      </c>
      <c r="F1470" s="37">
        <v>19.22</v>
      </c>
      <c r="G1470" s="36"/>
      <c r="H1470" s="85" t="s">
        <v>48</v>
      </c>
      <c r="I1470" s="85"/>
      <c r="J1470" s="37">
        <v>103.25</v>
      </c>
    </row>
    <row r="1471" spans="1:10" ht="30" customHeight="1" x14ac:dyDescent="0.25">
      <c r="A1471" s="31"/>
      <c r="B1471" s="31"/>
      <c r="C1471" s="31"/>
      <c r="D1471" s="31"/>
      <c r="E1471" s="31"/>
      <c r="F1471" s="31"/>
      <c r="G1471" s="31" t="s">
        <v>49</v>
      </c>
      <c r="H1471" s="33">
        <v>1</v>
      </c>
      <c r="I1471" s="31" t="s">
        <v>50</v>
      </c>
      <c r="J1471" s="32">
        <v>103.25</v>
      </c>
    </row>
    <row r="1472" spans="1:10" ht="1.05" customHeight="1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</row>
    <row r="1473" spans="1:10" ht="18" customHeight="1" x14ac:dyDescent="0.25">
      <c r="A1473" s="2" t="s">
        <v>1111</v>
      </c>
      <c r="B1473" s="4" t="s">
        <v>12</v>
      </c>
      <c r="C1473" s="2" t="s">
        <v>13</v>
      </c>
      <c r="D1473" s="2" t="s">
        <v>14</v>
      </c>
      <c r="E1473" s="81" t="s">
        <v>15</v>
      </c>
      <c r="F1473" s="81"/>
      <c r="G1473" s="3" t="s">
        <v>16</v>
      </c>
      <c r="H1473" s="4" t="s">
        <v>17</v>
      </c>
      <c r="I1473" s="4" t="s">
        <v>18</v>
      </c>
      <c r="J1473" s="4" t="s">
        <v>19</v>
      </c>
    </row>
    <row r="1474" spans="1:10" ht="39" customHeight="1" x14ac:dyDescent="0.25">
      <c r="A1474" s="8" t="s">
        <v>20</v>
      </c>
      <c r="B1474" s="10" t="s">
        <v>1112</v>
      </c>
      <c r="C1474" s="8" t="s">
        <v>22</v>
      </c>
      <c r="D1474" s="8" t="s">
        <v>1113</v>
      </c>
      <c r="E1474" s="82" t="s">
        <v>142</v>
      </c>
      <c r="F1474" s="82"/>
      <c r="G1474" s="9" t="s">
        <v>95</v>
      </c>
      <c r="H1474" s="12">
        <v>1</v>
      </c>
      <c r="I1474" s="11">
        <v>9.26</v>
      </c>
      <c r="J1474" s="11">
        <v>9.26</v>
      </c>
    </row>
    <row r="1475" spans="1:10" ht="25.95" customHeight="1" x14ac:dyDescent="0.25">
      <c r="A1475" s="14" t="s">
        <v>26</v>
      </c>
      <c r="B1475" s="16" t="s">
        <v>66</v>
      </c>
      <c r="C1475" s="14" t="s">
        <v>22</v>
      </c>
      <c r="D1475" s="14" t="s">
        <v>67</v>
      </c>
      <c r="E1475" s="83" t="s">
        <v>24</v>
      </c>
      <c r="F1475" s="83"/>
      <c r="G1475" s="15" t="s">
        <v>25</v>
      </c>
      <c r="H1475" s="18">
        <v>5.0999999999999997E-2</v>
      </c>
      <c r="I1475" s="17">
        <v>21.96</v>
      </c>
      <c r="J1475" s="17">
        <v>1.1100000000000001</v>
      </c>
    </row>
    <row r="1476" spans="1:10" ht="24" customHeight="1" x14ac:dyDescent="0.25">
      <c r="A1476" s="14" t="s">
        <v>26</v>
      </c>
      <c r="B1476" s="16" t="s">
        <v>70</v>
      </c>
      <c r="C1476" s="14" t="s">
        <v>22</v>
      </c>
      <c r="D1476" s="14" t="s">
        <v>71</v>
      </c>
      <c r="E1476" s="83" t="s">
        <v>24</v>
      </c>
      <c r="F1476" s="83"/>
      <c r="G1476" s="15" t="s">
        <v>25</v>
      </c>
      <c r="H1476" s="18">
        <v>5.0999999999999997E-2</v>
      </c>
      <c r="I1476" s="17">
        <v>26.68</v>
      </c>
      <c r="J1476" s="17">
        <v>1.36</v>
      </c>
    </row>
    <row r="1477" spans="1:10" ht="52.05" customHeight="1" x14ac:dyDescent="0.25">
      <c r="A1477" s="19" t="s">
        <v>29</v>
      </c>
      <c r="B1477" s="21" t="s">
        <v>1114</v>
      </c>
      <c r="C1477" s="19" t="s">
        <v>22</v>
      </c>
      <c r="D1477" s="19" t="s">
        <v>1115</v>
      </c>
      <c r="E1477" s="84" t="s">
        <v>59</v>
      </c>
      <c r="F1477" s="84"/>
      <c r="G1477" s="20" t="s">
        <v>95</v>
      </c>
      <c r="H1477" s="23">
        <v>1.2434000000000001</v>
      </c>
      <c r="I1477" s="22">
        <v>5.43</v>
      </c>
      <c r="J1477" s="22">
        <v>6.75</v>
      </c>
    </row>
    <row r="1478" spans="1:10" ht="25.95" customHeight="1" x14ac:dyDescent="0.25">
      <c r="A1478" s="19" t="s">
        <v>29</v>
      </c>
      <c r="B1478" s="21" t="s">
        <v>1116</v>
      </c>
      <c r="C1478" s="19" t="s">
        <v>22</v>
      </c>
      <c r="D1478" s="19" t="s">
        <v>1117</v>
      </c>
      <c r="E1478" s="84" t="s">
        <v>59</v>
      </c>
      <c r="F1478" s="84"/>
      <c r="G1478" s="20" t="s">
        <v>56</v>
      </c>
      <c r="H1478" s="23">
        <v>9.4000000000000004E-3</v>
      </c>
      <c r="I1478" s="22">
        <v>4.91</v>
      </c>
      <c r="J1478" s="22">
        <v>0.04</v>
      </c>
    </row>
    <row r="1479" spans="1:10" x14ac:dyDescent="0.25">
      <c r="A1479" s="36"/>
      <c r="B1479" s="36"/>
      <c r="C1479" s="36"/>
      <c r="D1479" s="36"/>
      <c r="E1479" s="36" t="s">
        <v>44</v>
      </c>
      <c r="F1479" s="37">
        <v>1.92</v>
      </c>
      <c r="G1479" s="36" t="s">
        <v>45</v>
      </c>
      <c r="H1479" s="37">
        <v>0</v>
      </c>
      <c r="I1479" s="36" t="s">
        <v>46</v>
      </c>
      <c r="J1479" s="37">
        <v>1.92</v>
      </c>
    </row>
    <row r="1480" spans="1:10" x14ac:dyDescent="0.25">
      <c r="A1480" s="36"/>
      <c r="B1480" s="36"/>
      <c r="C1480" s="36"/>
      <c r="D1480" s="36"/>
      <c r="E1480" s="36" t="s">
        <v>47</v>
      </c>
      <c r="F1480" s="37">
        <v>2.11</v>
      </c>
      <c r="G1480" s="36"/>
      <c r="H1480" s="85" t="s">
        <v>48</v>
      </c>
      <c r="I1480" s="85"/>
      <c r="J1480" s="37">
        <v>11.37</v>
      </c>
    </row>
    <row r="1481" spans="1:10" ht="30" customHeight="1" x14ac:dyDescent="0.25">
      <c r="A1481" s="31"/>
      <c r="B1481" s="31"/>
      <c r="C1481" s="31"/>
      <c r="D1481" s="31"/>
      <c r="E1481" s="31"/>
      <c r="F1481" s="31"/>
      <c r="G1481" s="31" t="s">
        <v>49</v>
      </c>
      <c r="H1481" s="33">
        <v>540</v>
      </c>
      <c r="I1481" s="31" t="s">
        <v>50</v>
      </c>
      <c r="J1481" s="32">
        <v>6139.8</v>
      </c>
    </row>
    <row r="1482" spans="1:10" ht="1.05" customHeight="1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</row>
    <row r="1483" spans="1:10" ht="18" customHeight="1" x14ac:dyDescent="0.25">
      <c r="A1483" s="2" t="s">
        <v>1118</v>
      </c>
      <c r="B1483" s="4" t="s">
        <v>12</v>
      </c>
      <c r="C1483" s="2" t="s">
        <v>13</v>
      </c>
      <c r="D1483" s="2" t="s">
        <v>14</v>
      </c>
      <c r="E1483" s="81" t="s">
        <v>15</v>
      </c>
      <c r="F1483" s="81"/>
      <c r="G1483" s="3" t="s">
        <v>16</v>
      </c>
      <c r="H1483" s="4" t="s">
        <v>17</v>
      </c>
      <c r="I1483" s="4" t="s">
        <v>18</v>
      </c>
      <c r="J1483" s="4" t="s">
        <v>19</v>
      </c>
    </row>
    <row r="1484" spans="1:10" ht="39" customHeight="1" x14ac:dyDescent="0.25">
      <c r="A1484" s="8" t="s">
        <v>20</v>
      </c>
      <c r="B1484" s="10" t="s">
        <v>1119</v>
      </c>
      <c r="C1484" s="8" t="s">
        <v>22</v>
      </c>
      <c r="D1484" s="8" t="s">
        <v>1120</v>
      </c>
      <c r="E1484" s="82" t="s">
        <v>142</v>
      </c>
      <c r="F1484" s="82"/>
      <c r="G1484" s="9" t="s">
        <v>95</v>
      </c>
      <c r="H1484" s="12">
        <v>1</v>
      </c>
      <c r="I1484" s="11">
        <v>15.69</v>
      </c>
      <c r="J1484" s="11">
        <v>15.69</v>
      </c>
    </row>
    <row r="1485" spans="1:10" ht="25.95" customHeight="1" x14ac:dyDescent="0.25">
      <c r="A1485" s="14" t="s">
        <v>26</v>
      </c>
      <c r="B1485" s="16" t="s">
        <v>66</v>
      </c>
      <c r="C1485" s="14" t="s">
        <v>22</v>
      </c>
      <c r="D1485" s="14" t="s">
        <v>67</v>
      </c>
      <c r="E1485" s="83" t="s">
        <v>24</v>
      </c>
      <c r="F1485" s="83"/>
      <c r="G1485" s="15" t="s">
        <v>25</v>
      </c>
      <c r="H1485" s="18">
        <v>0.14899999999999999</v>
      </c>
      <c r="I1485" s="17">
        <v>21.96</v>
      </c>
      <c r="J1485" s="17">
        <v>3.27</v>
      </c>
    </row>
    <row r="1486" spans="1:10" ht="24" customHeight="1" x14ac:dyDescent="0.25">
      <c r="A1486" s="14" t="s">
        <v>26</v>
      </c>
      <c r="B1486" s="16" t="s">
        <v>70</v>
      </c>
      <c r="C1486" s="14" t="s">
        <v>22</v>
      </c>
      <c r="D1486" s="14" t="s">
        <v>71</v>
      </c>
      <c r="E1486" s="83" t="s">
        <v>24</v>
      </c>
      <c r="F1486" s="83"/>
      <c r="G1486" s="15" t="s">
        <v>25</v>
      </c>
      <c r="H1486" s="18">
        <v>0.14899999999999999</v>
      </c>
      <c r="I1486" s="17">
        <v>26.68</v>
      </c>
      <c r="J1486" s="17">
        <v>3.97</v>
      </c>
    </row>
    <row r="1487" spans="1:10" ht="25.95" customHeight="1" x14ac:dyDescent="0.25">
      <c r="A1487" s="19" t="s">
        <v>29</v>
      </c>
      <c r="B1487" s="21" t="s">
        <v>1121</v>
      </c>
      <c r="C1487" s="19" t="s">
        <v>22</v>
      </c>
      <c r="D1487" s="19" t="s">
        <v>1122</v>
      </c>
      <c r="E1487" s="84" t="s">
        <v>59</v>
      </c>
      <c r="F1487" s="84"/>
      <c r="G1487" s="20" t="s">
        <v>95</v>
      </c>
      <c r="H1487" s="23">
        <v>1.0169999999999999</v>
      </c>
      <c r="I1487" s="22">
        <v>8.31</v>
      </c>
      <c r="J1487" s="22">
        <v>8.4499999999999993</v>
      </c>
    </row>
    <row r="1488" spans="1:10" x14ac:dyDescent="0.25">
      <c r="A1488" s="36"/>
      <c r="B1488" s="36"/>
      <c r="C1488" s="36"/>
      <c r="D1488" s="36"/>
      <c r="E1488" s="36" t="s">
        <v>44</v>
      </c>
      <c r="F1488" s="37">
        <v>5.64</v>
      </c>
      <c r="G1488" s="36" t="s">
        <v>45</v>
      </c>
      <c r="H1488" s="37">
        <v>0</v>
      </c>
      <c r="I1488" s="36" t="s">
        <v>46</v>
      </c>
      <c r="J1488" s="37">
        <v>5.64</v>
      </c>
    </row>
    <row r="1489" spans="1:10" x14ac:dyDescent="0.25">
      <c r="A1489" s="36"/>
      <c r="B1489" s="36"/>
      <c r="C1489" s="36"/>
      <c r="D1489" s="36"/>
      <c r="E1489" s="36" t="s">
        <v>47</v>
      </c>
      <c r="F1489" s="37">
        <v>3.58</v>
      </c>
      <c r="G1489" s="36"/>
      <c r="H1489" s="85" t="s">
        <v>48</v>
      </c>
      <c r="I1489" s="85"/>
      <c r="J1489" s="37">
        <v>19.27</v>
      </c>
    </row>
    <row r="1490" spans="1:10" ht="30" customHeight="1" x14ac:dyDescent="0.25">
      <c r="A1490" s="31"/>
      <c r="B1490" s="31"/>
      <c r="C1490" s="31"/>
      <c r="D1490" s="31"/>
      <c r="E1490" s="31"/>
      <c r="F1490" s="31"/>
      <c r="G1490" s="31" t="s">
        <v>49</v>
      </c>
      <c r="H1490" s="33">
        <v>180</v>
      </c>
      <c r="I1490" s="31" t="s">
        <v>50</v>
      </c>
      <c r="J1490" s="32">
        <v>3468.6</v>
      </c>
    </row>
    <row r="1491" spans="1:10" ht="1.05" customHeight="1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</row>
    <row r="1492" spans="1:10" ht="24" customHeight="1" x14ac:dyDescent="0.25">
      <c r="A1492" s="5" t="s">
        <v>1123</v>
      </c>
      <c r="B1492" s="5"/>
      <c r="C1492" s="5"/>
      <c r="D1492" s="5" t="s">
        <v>1124</v>
      </c>
      <c r="E1492" s="5"/>
      <c r="F1492" s="80"/>
      <c r="G1492" s="80"/>
      <c r="H1492" s="6"/>
      <c r="I1492" s="5"/>
      <c r="J1492" s="7">
        <v>20461.73</v>
      </c>
    </row>
    <row r="1493" spans="1:10" ht="18" customHeight="1" x14ac:dyDescent="0.25">
      <c r="A1493" s="2" t="s">
        <v>1125</v>
      </c>
      <c r="B1493" s="4" t="s">
        <v>12</v>
      </c>
      <c r="C1493" s="2" t="s">
        <v>13</v>
      </c>
      <c r="D1493" s="2" t="s">
        <v>14</v>
      </c>
      <c r="E1493" s="81" t="s">
        <v>15</v>
      </c>
      <c r="F1493" s="81"/>
      <c r="G1493" s="3" t="s">
        <v>16</v>
      </c>
      <c r="H1493" s="4" t="s">
        <v>17</v>
      </c>
      <c r="I1493" s="4" t="s">
        <v>18</v>
      </c>
      <c r="J1493" s="4" t="s">
        <v>19</v>
      </c>
    </row>
    <row r="1494" spans="1:10" ht="39" customHeight="1" x14ac:dyDescent="0.25">
      <c r="A1494" s="8" t="s">
        <v>20</v>
      </c>
      <c r="B1494" s="10" t="s">
        <v>1126</v>
      </c>
      <c r="C1494" s="8" t="s">
        <v>1127</v>
      </c>
      <c r="D1494" s="8" t="s">
        <v>1128</v>
      </c>
      <c r="E1494" s="82" t="s">
        <v>1129</v>
      </c>
      <c r="F1494" s="82"/>
      <c r="G1494" s="9" t="s">
        <v>1130</v>
      </c>
      <c r="H1494" s="12">
        <v>1</v>
      </c>
      <c r="I1494" s="11">
        <v>4483.43</v>
      </c>
      <c r="J1494" s="11">
        <v>4483.43</v>
      </c>
    </row>
    <row r="1495" spans="1:10" ht="64.95" customHeight="1" x14ac:dyDescent="0.25">
      <c r="A1495" s="19" t="s">
        <v>29</v>
      </c>
      <c r="B1495" s="21" t="s">
        <v>1131</v>
      </c>
      <c r="C1495" s="19" t="s">
        <v>22</v>
      </c>
      <c r="D1495" s="19" t="s">
        <v>1132</v>
      </c>
      <c r="E1495" s="84" t="s">
        <v>59</v>
      </c>
      <c r="F1495" s="84"/>
      <c r="G1495" s="20" t="s">
        <v>56</v>
      </c>
      <c r="H1495" s="23">
        <v>1</v>
      </c>
      <c r="I1495" s="22">
        <v>4483.43</v>
      </c>
      <c r="J1495" s="22">
        <v>4483.43</v>
      </c>
    </row>
    <row r="1496" spans="1:10" x14ac:dyDescent="0.25">
      <c r="A1496" s="36"/>
      <c r="B1496" s="36"/>
      <c r="C1496" s="36"/>
      <c r="D1496" s="36"/>
      <c r="E1496" s="36" t="s">
        <v>44</v>
      </c>
      <c r="F1496" s="37">
        <v>0</v>
      </c>
      <c r="G1496" s="36" t="s">
        <v>45</v>
      </c>
      <c r="H1496" s="37">
        <v>0</v>
      </c>
      <c r="I1496" s="36" t="s">
        <v>46</v>
      </c>
      <c r="J1496" s="37">
        <v>0</v>
      </c>
    </row>
    <row r="1497" spans="1:10" x14ac:dyDescent="0.25">
      <c r="A1497" s="36"/>
      <c r="B1497" s="36"/>
      <c r="C1497" s="36"/>
      <c r="D1497" s="36"/>
      <c r="E1497" s="36" t="s">
        <v>47</v>
      </c>
      <c r="F1497" s="37">
        <v>1025.8</v>
      </c>
      <c r="G1497" s="36"/>
      <c r="H1497" s="85" t="s">
        <v>48</v>
      </c>
      <c r="I1497" s="85"/>
      <c r="J1497" s="37">
        <v>5509.23</v>
      </c>
    </row>
    <row r="1498" spans="1:10" ht="30" customHeight="1" x14ac:dyDescent="0.25">
      <c r="A1498" s="31"/>
      <c r="B1498" s="31"/>
      <c r="C1498" s="31"/>
      <c r="D1498" s="31"/>
      <c r="E1498" s="31"/>
      <c r="F1498" s="31"/>
      <c r="G1498" s="31" t="s">
        <v>49</v>
      </c>
      <c r="H1498" s="33">
        <v>1</v>
      </c>
      <c r="I1498" s="31" t="s">
        <v>50</v>
      </c>
      <c r="J1498" s="32">
        <v>5509.23</v>
      </c>
    </row>
    <row r="1499" spans="1:10" ht="1.05" customHeight="1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</row>
    <row r="1500" spans="1:10" ht="18" customHeight="1" x14ac:dyDescent="0.25">
      <c r="A1500" s="2" t="s">
        <v>1133</v>
      </c>
      <c r="B1500" s="4" t="s">
        <v>12</v>
      </c>
      <c r="C1500" s="2" t="s">
        <v>13</v>
      </c>
      <c r="D1500" s="2" t="s">
        <v>14</v>
      </c>
      <c r="E1500" s="81" t="s">
        <v>15</v>
      </c>
      <c r="F1500" s="81"/>
      <c r="G1500" s="3" t="s">
        <v>16</v>
      </c>
      <c r="H1500" s="4" t="s">
        <v>17</v>
      </c>
      <c r="I1500" s="4" t="s">
        <v>18</v>
      </c>
      <c r="J1500" s="4" t="s">
        <v>19</v>
      </c>
    </row>
    <row r="1501" spans="1:10" ht="39" customHeight="1" x14ac:dyDescent="0.25">
      <c r="A1501" s="8" t="s">
        <v>20</v>
      </c>
      <c r="B1501" s="10" t="s">
        <v>1134</v>
      </c>
      <c r="C1501" s="8" t="s">
        <v>1127</v>
      </c>
      <c r="D1501" s="8" t="s">
        <v>1135</v>
      </c>
      <c r="E1501" s="82" t="s">
        <v>1136</v>
      </c>
      <c r="F1501" s="82"/>
      <c r="G1501" s="9" t="s">
        <v>1137</v>
      </c>
      <c r="H1501" s="12">
        <v>1</v>
      </c>
      <c r="I1501" s="11">
        <v>4830</v>
      </c>
      <c r="J1501" s="11">
        <v>4830</v>
      </c>
    </row>
    <row r="1502" spans="1:10" ht="39" customHeight="1" x14ac:dyDescent="0.25">
      <c r="A1502" s="19" t="s">
        <v>29</v>
      </c>
      <c r="B1502" s="21" t="s">
        <v>1138</v>
      </c>
      <c r="C1502" s="19" t="s">
        <v>1127</v>
      </c>
      <c r="D1502" s="19" t="s">
        <v>1139</v>
      </c>
      <c r="E1502" s="84" t="s">
        <v>59</v>
      </c>
      <c r="F1502" s="84"/>
      <c r="G1502" s="20" t="s">
        <v>1137</v>
      </c>
      <c r="H1502" s="23">
        <v>1</v>
      </c>
      <c r="I1502" s="22">
        <v>4830</v>
      </c>
      <c r="J1502" s="22">
        <v>4830</v>
      </c>
    </row>
    <row r="1503" spans="1:10" x14ac:dyDescent="0.25">
      <c r="A1503" s="36"/>
      <c r="B1503" s="36"/>
      <c r="C1503" s="36"/>
      <c r="D1503" s="36"/>
      <c r="E1503" s="36" t="s">
        <v>44</v>
      </c>
      <c r="F1503" s="37">
        <v>0</v>
      </c>
      <c r="G1503" s="36" t="s">
        <v>45</v>
      </c>
      <c r="H1503" s="37">
        <v>0</v>
      </c>
      <c r="I1503" s="36" t="s">
        <v>46</v>
      </c>
      <c r="J1503" s="37">
        <v>0</v>
      </c>
    </row>
    <row r="1504" spans="1:10" x14ac:dyDescent="0.25">
      <c r="A1504" s="36"/>
      <c r="B1504" s="36"/>
      <c r="C1504" s="36"/>
      <c r="D1504" s="36"/>
      <c r="E1504" s="36" t="s">
        <v>47</v>
      </c>
      <c r="F1504" s="37">
        <v>1105.0999999999999</v>
      </c>
      <c r="G1504" s="36"/>
      <c r="H1504" s="85" t="s">
        <v>48</v>
      </c>
      <c r="I1504" s="85"/>
      <c r="J1504" s="37">
        <v>5935.1</v>
      </c>
    </row>
    <row r="1505" spans="1:10" ht="30" customHeight="1" x14ac:dyDescent="0.25">
      <c r="A1505" s="31"/>
      <c r="B1505" s="31"/>
      <c r="C1505" s="31"/>
      <c r="D1505" s="31"/>
      <c r="E1505" s="31"/>
      <c r="F1505" s="31"/>
      <c r="G1505" s="31" t="s">
        <v>49</v>
      </c>
      <c r="H1505" s="33">
        <v>2</v>
      </c>
      <c r="I1505" s="31" t="s">
        <v>50</v>
      </c>
      <c r="J1505" s="32">
        <v>11870.2</v>
      </c>
    </row>
    <row r="1506" spans="1:10" ht="1.05" customHeight="1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</row>
    <row r="1507" spans="1:10" ht="18" customHeight="1" x14ac:dyDescent="0.25">
      <c r="A1507" s="2" t="s">
        <v>1140</v>
      </c>
      <c r="B1507" s="4" t="s">
        <v>12</v>
      </c>
      <c r="C1507" s="2" t="s">
        <v>13</v>
      </c>
      <c r="D1507" s="2" t="s">
        <v>14</v>
      </c>
      <c r="E1507" s="81" t="s">
        <v>15</v>
      </c>
      <c r="F1507" s="81"/>
      <c r="G1507" s="3" t="s">
        <v>16</v>
      </c>
      <c r="H1507" s="4" t="s">
        <v>17</v>
      </c>
      <c r="I1507" s="4" t="s">
        <v>18</v>
      </c>
      <c r="J1507" s="4" t="s">
        <v>19</v>
      </c>
    </row>
    <row r="1508" spans="1:10" ht="25.95" customHeight="1" x14ac:dyDescent="0.25">
      <c r="A1508" s="8" t="s">
        <v>20</v>
      </c>
      <c r="B1508" s="10" t="s">
        <v>1141</v>
      </c>
      <c r="C1508" s="8" t="s">
        <v>1127</v>
      </c>
      <c r="D1508" s="8" t="s">
        <v>1142</v>
      </c>
      <c r="E1508" s="82" t="s">
        <v>1129</v>
      </c>
      <c r="F1508" s="82"/>
      <c r="G1508" s="9" t="s">
        <v>1130</v>
      </c>
      <c r="H1508" s="12">
        <v>1</v>
      </c>
      <c r="I1508" s="11">
        <v>1006.84</v>
      </c>
      <c r="J1508" s="11">
        <v>1006.84</v>
      </c>
    </row>
    <row r="1509" spans="1:10" ht="25.95" customHeight="1" x14ac:dyDescent="0.25">
      <c r="A1509" s="19" t="s">
        <v>29</v>
      </c>
      <c r="B1509" s="21" t="s">
        <v>1143</v>
      </c>
      <c r="C1509" s="19" t="s">
        <v>1127</v>
      </c>
      <c r="D1509" s="19" t="s">
        <v>1144</v>
      </c>
      <c r="E1509" s="84" t="s">
        <v>59</v>
      </c>
      <c r="F1509" s="84"/>
      <c r="G1509" s="20" t="s">
        <v>1130</v>
      </c>
      <c r="H1509" s="23">
        <v>1</v>
      </c>
      <c r="I1509" s="22">
        <v>1006.84</v>
      </c>
      <c r="J1509" s="22">
        <v>1006.84</v>
      </c>
    </row>
    <row r="1510" spans="1:10" x14ac:dyDescent="0.25">
      <c r="A1510" s="36"/>
      <c r="B1510" s="36"/>
      <c r="C1510" s="36"/>
      <c r="D1510" s="36"/>
      <c r="E1510" s="36" t="s">
        <v>44</v>
      </c>
      <c r="F1510" s="37">
        <v>0</v>
      </c>
      <c r="G1510" s="36" t="s">
        <v>45</v>
      </c>
      <c r="H1510" s="37">
        <v>0</v>
      </c>
      <c r="I1510" s="36" t="s">
        <v>46</v>
      </c>
      <c r="J1510" s="37">
        <v>0</v>
      </c>
    </row>
    <row r="1511" spans="1:10" x14ac:dyDescent="0.25">
      <c r="A1511" s="36"/>
      <c r="B1511" s="36"/>
      <c r="C1511" s="36"/>
      <c r="D1511" s="36"/>
      <c r="E1511" s="36" t="s">
        <v>47</v>
      </c>
      <c r="F1511" s="37">
        <v>230.36</v>
      </c>
      <c r="G1511" s="36"/>
      <c r="H1511" s="85" t="s">
        <v>48</v>
      </c>
      <c r="I1511" s="85"/>
      <c r="J1511" s="37">
        <v>1237.2</v>
      </c>
    </row>
    <row r="1512" spans="1:10" ht="30" customHeight="1" x14ac:dyDescent="0.25">
      <c r="A1512" s="31"/>
      <c r="B1512" s="31"/>
      <c r="C1512" s="31"/>
      <c r="D1512" s="31"/>
      <c r="E1512" s="31"/>
      <c r="F1512" s="31"/>
      <c r="G1512" s="31" t="s">
        <v>49</v>
      </c>
      <c r="H1512" s="33">
        <v>2</v>
      </c>
      <c r="I1512" s="31" t="s">
        <v>50</v>
      </c>
      <c r="J1512" s="32">
        <v>2474.4</v>
      </c>
    </row>
    <row r="1513" spans="1:10" ht="1.05" customHeight="1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</row>
    <row r="1514" spans="1:10" ht="18" customHeight="1" x14ac:dyDescent="0.25">
      <c r="A1514" s="2" t="s">
        <v>1145</v>
      </c>
      <c r="B1514" s="4" t="s">
        <v>12</v>
      </c>
      <c r="C1514" s="2" t="s">
        <v>13</v>
      </c>
      <c r="D1514" s="2" t="s">
        <v>14</v>
      </c>
      <c r="E1514" s="81" t="s">
        <v>15</v>
      </c>
      <c r="F1514" s="81"/>
      <c r="G1514" s="3" t="s">
        <v>16</v>
      </c>
      <c r="H1514" s="4" t="s">
        <v>17</v>
      </c>
      <c r="I1514" s="4" t="s">
        <v>18</v>
      </c>
      <c r="J1514" s="4" t="s">
        <v>19</v>
      </c>
    </row>
    <row r="1515" spans="1:10" ht="25.95" customHeight="1" x14ac:dyDescent="0.25">
      <c r="A1515" s="8" t="s">
        <v>20</v>
      </c>
      <c r="B1515" s="10" t="s">
        <v>1146</v>
      </c>
      <c r="C1515" s="8" t="s">
        <v>1127</v>
      </c>
      <c r="D1515" s="8" t="s">
        <v>1147</v>
      </c>
      <c r="E1515" s="82" t="s">
        <v>1129</v>
      </c>
      <c r="F1515" s="82"/>
      <c r="G1515" s="9" t="s">
        <v>1137</v>
      </c>
      <c r="H1515" s="12">
        <v>1</v>
      </c>
      <c r="I1515" s="11">
        <v>247.36</v>
      </c>
      <c r="J1515" s="11">
        <v>247.36</v>
      </c>
    </row>
    <row r="1516" spans="1:10" ht="25.95" customHeight="1" x14ac:dyDescent="0.25">
      <c r="A1516" s="19" t="s">
        <v>29</v>
      </c>
      <c r="B1516" s="21" t="s">
        <v>1148</v>
      </c>
      <c r="C1516" s="19" t="s">
        <v>1127</v>
      </c>
      <c r="D1516" s="19" t="s">
        <v>1149</v>
      </c>
      <c r="E1516" s="84" t="s">
        <v>59</v>
      </c>
      <c r="F1516" s="84"/>
      <c r="G1516" s="20" t="s">
        <v>1137</v>
      </c>
      <c r="H1516" s="23">
        <v>1</v>
      </c>
      <c r="I1516" s="22">
        <v>247.36</v>
      </c>
      <c r="J1516" s="22">
        <v>247.36</v>
      </c>
    </row>
    <row r="1517" spans="1:10" x14ac:dyDescent="0.25">
      <c r="A1517" s="36"/>
      <c r="B1517" s="36"/>
      <c r="C1517" s="36"/>
      <c r="D1517" s="36"/>
      <c r="E1517" s="36" t="s">
        <v>44</v>
      </c>
      <c r="F1517" s="37">
        <v>0</v>
      </c>
      <c r="G1517" s="36" t="s">
        <v>45</v>
      </c>
      <c r="H1517" s="37">
        <v>0</v>
      </c>
      <c r="I1517" s="36" t="s">
        <v>46</v>
      </c>
      <c r="J1517" s="37">
        <v>0</v>
      </c>
    </row>
    <row r="1518" spans="1:10" x14ac:dyDescent="0.25">
      <c r="A1518" s="36"/>
      <c r="B1518" s="36"/>
      <c r="C1518" s="36"/>
      <c r="D1518" s="36"/>
      <c r="E1518" s="36" t="s">
        <v>47</v>
      </c>
      <c r="F1518" s="37">
        <v>56.59</v>
      </c>
      <c r="G1518" s="36"/>
      <c r="H1518" s="85" t="s">
        <v>48</v>
      </c>
      <c r="I1518" s="85"/>
      <c r="J1518" s="37">
        <v>303.95</v>
      </c>
    </row>
    <row r="1519" spans="1:10" ht="30" customHeight="1" x14ac:dyDescent="0.25">
      <c r="A1519" s="31"/>
      <c r="B1519" s="31"/>
      <c r="C1519" s="31"/>
      <c r="D1519" s="31"/>
      <c r="E1519" s="31"/>
      <c r="F1519" s="31"/>
      <c r="G1519" s="31" t="s">
        <v>49</v>
      </c>
      <c r="H1519" s="33">
        <v>2</v>
      </c>
      <c r="I1519" s="31" t="s">
        <v>50</v>
      </c>
      <c r="J1519" s="32">
        <v>607.9</v>
      </c>
    </row>
    <row r="1520" spans="1:10" ht="1.05" customHeight="1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</row>
    <row r="1521" spans="1:10" ht="24" customHeight="1" x14ac:dyDescent="0.25">
      <c r="A1521" s="5" t="s">
        <v>1150</v>
      </c>
      <c r="B1521" s="5"/>
      <c r="C1521" s="5"/>
      <c r="D1521" s="5" t="s">
        <v>1151</v>
      </c>
      <c r="E1521" s="5"/>
      <c r="F1521" s="80"/>
      <c r="G1521" s="80"/>
      <c r="H1521" s="6"/>
      <c r="I1521" s="5"/>
      <c r="J1521" s="7">
        <v>7056</v>
      </c>
    </row>
    <row r="1522" spans="1:10" ht="18" customHeight="1" x14ac:dyDescent="0.25">
      <c r="A1522" s="2" t="s">
        <v>1152</v>
      </c>
      <c r="B1522" s="4" t="s">
        <v>12</v>
      </c>
      <c r="C1522" s="2" t="s">
        <v>13</v>
      </c>
      <c r="D1522" s="2" t="s">
        <v>14</v>
      </c>
      <c r="E1522" s="81" t="s">
        <v>15</v>
      </c>
      <c r="F1522" s="81"/>
      <c r="G1522" s="3" t="s">
        <v>16</v>
      </c>
      <c r="H1522" s="4" t="s">
        <v>17</v>
      </c>
      <c r="I1522" s="4" t="s">
        <v>18</v>
      </c>
      <c r="J1522" s="4" t="s">
        <v>19</v>
      </c>
    </row>
    <row r="1523" spans="1:10" ht="24" customHeight="1" x14ac:dyDescent="0.25">
      <c r="A1523" s="8" t="s">
        <v>20</v>
      </c>
      <c r="B1523" s="10" t="s">
        <v>1153</v>
      </c>
      <c r="C1523" s="8" t="s">
        <v>22</v>
      </c>
      <c r="D1523" s="8" t="s">
        <v>1154</v>
      </c>
      <c r="E1523" s="82" t="s">
        <v>24</v>
      </c>
      <c r="F1523" s="82"/>
      <c r="G1523" s="9" t="s">
        <v>88</v>
      </c>
      <c r="H1523" s="12">
        <v>1</v>
      </c>
      <c r="I1523" s="11">
        <v>3.59</v>
      </c>
      <c r="J1523" s="11">
        <v>3.59</v>
      </c>
    </row>
    <row r="1524" spans="1:10" ht="24" customHeight="1" x14ac:dyDescent="0.25">
      <c r="A1524" s="14" t="s">
        <v>26</v>
      </c>
      <c r="B1524" s="16" t="s">
        <v>78</v>
      </c>
      <c r="C1524" s="14" t="s">
        <v>22</v>
      </c>
      <c r="D1524" s="14" t="s">
        <v>79</v>
      </c>
      <c r="E1524" s="83" t="s">
        <v>24</v>
      </c>
      <c r="F1524" s="83"/>
      <c r="G1524" s="15" t="s">
        <v>25</v>
      </c>
      <c r="H1524" s="18">
        <v>0.14000000000000001</v>
      </c>
      <c r="I1524" s="17">
        <v>20.32</v>
      </c>
      <c r="J1524" s="17">
        <v>2.84</v>
      </c>
    </row>
    <row r="1525" spans="1:10" ht="25.95" customHeight="1" x14ac:dyDescent="0.25">
      <c r="A1525" s="19" t="s">
        <v>29</v>
      </c>
      <c r="B1525" s="21" t="s">
        <v>1155</v>
      </c>
      <c r="C1525" s="19" t="s">
        <v>22</v>
      </c>
      <c r="D1525" s="19" t="s">
        <v>1156</v>
      </c>
      <c r="E1525" s="84" t="s">
        <v>59</v>
      </c>
      <c r="F1525" s="84"/>
      <c r="G1525" s="20" t="s">
        <v>120</v>
      </c>
      <c r="H1525" s="23">
        <v>0.05</v>
      </c>
      <c r="I1525" s="22">
        <v>15.03</v>
      </c>
      <c r="J1525" s="22">
        <v>0.75</v>
      </c>
    </row>
    <row r="1526" spans="1:10" x14ac:dyDescent="0.25">
      <c r="A1526" s="36"/>
      <c r="B1526" s="36"/>
      <c r="C1526" s="36"/>
      <c r="D1526" s="36"/>
      <c r="E1526" s="36" t="s">
        <v>44</v>
      </c>
      <c r="F1526" s="37">
        <v>2.11</v>
      </c>
      <c r="G1526" s="36" t="s">
        <v>45</v>
      </c>
      <c r="H1526" s="37">
        <v>0</v>
      </c>
      <c r="I1526" s="36" t="s">
        <v>46</v>
      </c>
      <c r="J1526" s="37">
        <v>2.11</v>
      </c>
    </row>
    <row r="1527" spans="1:10" x14ac:dyDescent="0.25">
      <c r="A1527" s="36"/>
      <c r="B1527" s="36"/>
      <c r="C1527" s="36"/>
      <c r="D1527" s="36"/>
      <c r="E1527" s="36" t="s">
        <v>47</v>
      </c>
      <c r="F1527" s="37">
        <v>0.82</v>
      </c>
      <c r="G1527" s="36"/>
      <c r="H1527" s="85" t="s">
        <v>48</v>
      </c>
      <c r="I1527" s="85"/>
      <c r="J1527" s="37">
        <v>4.41</v>
      </c>
    </row>
    <row r="1528" spans="1:10" ht="30" customHeight="1" x14ac:dyDescent="0.25">
      <c r="A1528" s="31"/>
      <c r="B1528" s="31"/>
      <c r="C1528" s="31"/>
      <c r="D1528" s="31"/>
      <c r="E1528" s="31"/>
      <c r="F1528" s="31"/>
      <c r="G1528" s="31" t="s">
        <v>49</v>
      </c>
      <c r="H1528" s="33">
        <v>1600</v>
      </c>
      <c r="I1528" s="31" t="s">
        <v>50</v>
      </c>
      <c r="J1528" s="32">
        <v>7056</v>
      </c>
    </row>
    <row r="1529" spans="1:10" ht="1.05" customHeight="1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</row>
    <row r="1530" spans="1:10" x14ac:dyDescent="0.25">
      <c r="A1530" s="35"/>
      <c r="B1530" s="35"/>
      <c r="C1530" s="35"/>
      <c r="D1530" s="35"/>
      <c r="E1530" s="35"/>
      <c r="F1530" s="35"/>
      <c r="G1530" s="35"/>
      <c r="H1530" s="35"/>
      <c r="I1530" s="35"/>
      <c r="J1530" s="35"/>
    </row>
    <row r="1531" spans="1:10" x14ac:dyDescent="0.25">
      <c r="A1531" s="87"/>
      <c r="B1531" s="87"/>
      <c r="C1531" s="87"/>
      <c r="D1531" s="34"/>
      <c r="E1531" s="31"/>
      <c r="F1531" s="78" t="s">
        <v>1157</v>
      </c>
      <c r="G1531" s="87"/>
      <c r="H1531" s="88">
        <v>409486.31</v>
      </c>
      <c r="I1531" s="87"/>
      <c r="J1531" s="87"/>
    </row>
    <row r="1532" spans="1:10" x14ac:dyDescent="0.25">
      <c r="A1532" s="87"/>
      <c r="B1532" s="87"/>
      <c r="C1532" s="87"/>
      <c r="D1532" s="34"/>
      <c r="E1532" s="31"/>
      <c r="F1532" s="78" t="s">
        <v>1158</v>
      </c>
      <c r="G1532" s="87"/>
      <c r="H1532" s="88">
        <v>91545.13</v>
      </c>
      <c r="I1532" s="87"/>
      <c r="J1532" s="87"/>
    </row>
    <row r="1533" spans="1:10" x14ac:dyDescent="0.25">
      <c r="A1533" s="87"/>
      <c r="B1533" s="87"/>
      <c r="C1533" s="87"/>
      <c r="D1533" s="34"/>
      <c r="E1533" s="31"/>
      <c r="F1533" s="78" t="s">
        <v>1159</v>
      </c>
      <c r="G1533" s="87"/>
      <c r="H1533" s="88">
        <v>501031.44</v>
      </c>
      <c r="I1533" s="87"/>
      <c r="J1533" s="87"/>
    </row>
    <row r="1534" spans="1:10" ht="60" customHeight="1" x14ac:dyDescent="0.25">
      <c r="A1534" s="30"/>
      <c r="B1534" s="30"/>
      <c r="C1534" s="30"/>
      <c r="D1534" s="30"/>
      <c r="E1534" s="30"/>
      <c r="F1534" s="30"/>
      <c r="G1534" s="30"/>
      <c r="H1534" s="30"/>
      <c r="I1534" s="30"/>
      <c r="J1534" s="30"/>
    </row>
    <row r="1535" spans="1:10" ht="70.05" customHeight="1" x14ac:dyDescent="0.25">
      <c r="A1535" s="89" t="s">
        <v>1160</v>
      </c>
      <c r="B1535" s="73"/>
      <c r="C1535" s="73"/>
      <c r="D1535" s="73"/>
      <c r="E1535" s="73"/>
      <c r="F1535" s="73"/>
      <c r="G1535" s="73"/>
      <c r="H1535" s="73"/>
      <c r="I1535" s="73"/>
      <c r="J1535" s="73"/>
    </row>
    <row r="1536" spans="1:10" ht="60" customHeight="1" x14ac:dyDescent="0.25">
      <c r="A1536" s="30"/>
      <c r="B1536" s="30"/>
      <c r="C1536" s="30"/>
      <c r="D1536" s="30"/>
      <c r="E1536" s="30"/>
      <c r="F1536" s="30"/>
      <c r="G1536" s="30"/>
      <c r="H1536" s="30"/>
      <c r="I1536" s="30"/>
      <c r="J1536" s="30"/>
    </row>
    <row r="1537" spans="1:10" ht="70.05" customHeight="1" x14ac:dyDescent="0.25">
      <c r="A1537" s="89" t="s">
        <v>1161</v>
      </c>
      <c r="B1537" s="73"/>
      <c r="C1537" s="73"/>
      <c r="D1537" s="73"/>
      <c r="E1537" s="73"/>
      <c r="F1537" s="73"/>
      <c r="G1537" s="73"/>
      <c r="H1537" s="73"/>
      <c r="I1537" s="73"/>
      <c r="J1537" s="73"/>
    </row>
  </sheetData>
  <mergeCells count="1168">
    <mergeCell ref="H1527:I1527"/>
    <mergeCell ref="A1531:C1531"/>
    <mergeCell ref="F1531:G1531"/>
    <mergeCell ref="H1531:J1531"/>
    <mergeCell ref="A1532:C1532"/>
    <mergeCell ref="F1532:G1532"/>
    <mergeCell ref="H1532:J1532"/>
    <mergeCell ref="A1533:C1533"/>
    <mergeCell ref="F1533:G1533"/>
    <mergeCell ref="H1533:J1533"/>
    <mergeCell ref="A1535:J1535"/>
    <mergeCell ref="A1537:J1537"/>
    <mergeCell ref="E1500:F1500"/>
    <mergeCell ref="E1501:F1501"/>
    <mergeCell ref="E1502:F1502"/>
    <mergeCell ref="H1504:I1504"/>
    <mergeCell ref="E1507:F1507"/>
    <mergeCell ref="E1508:F1508"/>
    <mergeCell ref="E1509:F1509"/>
    <mergeCell ref="H1511:I1511"/>
    <mergeCell ref="E1514:F1514"/>
    <mergeCell ref="E1515:F1515"/>
    <mergeCell ref="E1516:F1516"/>
    <mergeCell ref="H1518:I1518"/>
    <mergeCell ref="F1521:G1521"/>
    <mergeCell ref="E1522:F1522"/>
    <mergeCell ref="E1523:F1523"/>
    <mergeCell ref="E1524:F1524"/>
    <mergeCell ref="E1525:F1525"/>
    <mergeCell ref="E1474:F1474"/>
    <mergeCell ref="E1475:F1475"/>
    <mergeCell ref="E1476:F1476"/>
    <mergeCell ref="E1477:F1477"/>
    <mergeCell ref="E1478:F1478"/>
    <mergeCell ref="H1480:I1480"/>
    <mergeCell ref="E1483:F1483"/>
    <mergeCell ref="E1484:F1484"/>
    <mergeCell ref="E1485:F1485"/>
    <mergeCell ref="E1486:F1486"/>
    <mergeCell ref="E1487:F1487"/>
    <mergeCell ref="H1489:I1489"/>
    <mergeCell ref="F1492:G1492"/>
    <mergeCell ref="E1493:F1493"/>
    <mergeCell ref="E1494:F1494"/>
    <mergeCell ref="E1495:F1495"/>
    <mergeCell ref="H1497:I1497"/>
    <mergeCell ref="E1448:F1448"/>
    <mergeCell ref="H1450:I1450"/>
    <mergeCell ref="E1453:F1453"/>
    <mergeCell ref="E1454:F1454"/>
    <mergeCell ref="E1455:F1455"/>
    <mergeCell ref="E1456:F1456"/>
    <mergeCell ref="E1457:F1457"/>
    <mergeCell ref="E1458:F1458"/>
    <mergeCell ref="H1460:I1460"/>
    <mergeCell ref="E1463:F1463"/>
    <mergeCell ref="E1464:F1464"/>
    <mergeCell ref="E1465:F1465"/>
    <mergeCell ref="E1466:F1466"/>
    <mergeCell ref="E1467:F1467"/>
    <mergeCell ref="E1468:F1468"/>
    <mergeCell ref="H1470:I1470"/>
    <mergeCell ref="E1473:F1473"/>
    <mergeCell ref="F1425:G1425"/>
    <mergeCell ref="E1426:F1426"/>
    <mergeCell ref="E1427:F1427"/>
    <mergeCell ref="E1428:F1428"/>
    <mergeCell ref="E1429:F1429"/>
    <mergeCell ref="H1431:I1431"/>
    <mergeCell ref="E1434:F1434"/>
    <mergeCell ref="E1435:F1435"/>
    <mergeCell ref="H1437:I1437"/>
    <mergeCell ref="F1440:G1440"/>
    <mergeCell ref="E1441:F1441"/>
    <mergeCell ref="E1442:F1442"/>
    <mergeCell ref="E1443:F1443"/>
    <mergeCell ref="E1444:F1444"/>
    <mergeCell ref="E1445:F1445"/>
    <mergeCell ref="E1446:F1446"/>
    <mergeCell ref="E1447:F1447"/>
    <mergeCell ref="E1399:F1399"/>
    <mergeCell ref="E1400:F1400"/>
    <mergeCell ref="E1401:F1401"/>
    <mergeCell ref="E1402:F1402"/>
    <mergeCell ref="H1404:I1404"/>
    <mergeCell ref="E1407:F1407"/>
    <mergeCell ref="E1408:F1408"/>
    <mergeCell ref="E1409:F1409"/>
    <mergeCell ref="E1410:F1410"/>
    <mergeCell ref="E1411:F1411"/>
    <mergeCell ref="H1413:I1413"/>
    <mergeCell ref="E1416:F1416"/>
    <mergeCell ref="E1417:F1417"/>
    <mergeCell ref="E1418:F1418"/>
    <mergeCell ref="E1419:F1419"/>
    <mergeCell ref="E1420:F1420"/>
    <mergeCell ref="H1422:I1422"/>
    <mergeCell ref="E1376:F1376"/>
    <mergeCell ref="E1377:F1377"/>
    <mergeCell ref="E1378:F1378"/>
    <mergeCell ref="E1379:F1379"/>
    <mergeCell ref="E1380:F1380"/>
    <mergeCell ref="E1381:F1381"/>
    <mergeCell ref="E1382:F1382"/>
    <mergeCell ref="E1383:F1383"/>
    <mergeCell ref="E1384:F1384"/>
    <mergeCell ref="E1385:F1385"/>
    <mergeCell ref="E1386:F1386"/>
    <mergeCell ref="E1387:F1387"/>
    <mergeCell ref="H1389:I1389"/>
    <mergeCell ref="E1392:F1392"/>
    <mergeCell ref="E1393:F1393"/>
    <mergeCell ref="H1395:I1395"/>
    <mergeCell ref="E1398:F1398"/>
    <mergeCell ref="E1353:F1353"/>
    <mergeCell ref="E1354:F1354"/>
    <mergeCell ref="E1355:F1355"/>
    <mergeCell ref="E1356:F1356"/>
    <mergeCell ref="H1358:I1358"/>
    <mergeCell ref="E1361:F1361"/>
    <mergeCell ref="E1362:F1362"/>
    <mergeCell ref="E1363:F1363"/>
    <mergeCell ref="E1364:F1364"/>
    <mergeCell ref="E1365:F1365"/>
    <mergeCell ref="H1367:I1367"/>
    <mergeCell ref="E1370:F1370"/>
    <mergeCell ref="E1371:F1371"/>
    <mergeCell ref="E1372:F1372"/>
    <mergeCell ref="E1373:F1373"/>
    <mergeCell ref="E1374:F1374"/>
    <mergeCell ref="E1375:F1375"/>
    <mergeCell ref="E1330:F1330"/>
    <mergeCell ref="E1331:F1331"/>
    <mergeCell ref="E1332:F1332"/>
    <mergeCell ref="E1333:F1333"/>
    <mergeCell ref="E1334:F1334"/>
    <mergeCell ref="E1335:F1335"/>
    <mergeCell ref="E1336:F1336"/>
    <mergeCell ref="E1337:F1337"/>
    <mergeCell ref="E1338:F1338"/>
    <mergeCell ref="E1339:F1339"/>
    <mergeCell ref="E1340:F1340"/>
    <mergeCell ref="H1342:I1342"/>
    <mergeCell ref="F1345:G1345"/>
    <mergeCell ref="E1346:F1346"/>
    <mergeCell ref="E1347:F1347"/>
    <mergeCell ref="E1348:F1348"/>
    <mergeCell ref="H1350:I1350"/>
    <mergeCell ref="E1307:F1307"/>
    <mergeCell ref="E1308:F1308"/>
    <mergeCell ref="E1309:F1309"/>
    <mergeCell ref="E1310:F1310"/>
    <mergeCell ref="H1312:I1312"/>
    <mergeCell ref="F1315:G1315"/>
    <mergeCell ref="E1316:F1316"/>
    <mergeCell ref="E1317:F1317"/>
    <mergeCell ref="E1318:F1318"/>
    <mergeCell ref="E1319:F1319"/>
    <mergeCell ref="E1320:F1320"/>
    <mergeCell ref="E1321:F1321"/>
    <mergeCell ref="E1322:F1322"/>
    <mergeCell ref="E1323:F1323"/>
    <mergeCell ref="E1324:F1324"/>
    <mergeCell ref="E1325:F1325"/>
    <mergeCell ref="H1327:I1327"/>
    <mergeCell ref="E1281:F1281"/>
    <mergeCell ref="E1282:F1282"/>
    <mergeCell ref="E1283:F1283"/>
    <mergeCell ref="H1285:I1285"/>
    <mergeCell ref="E1288:F1288"/>
    <mergeCell ref="E1289:F1289"/>
    <mergeCell ref="E1290:F1290"/>
    <mergeCell ref="E1291:F1291"/>
    <mergeCell ref="E1292:F1292"/>
    <mergeCell ref="H1294:I1294"/>
    <mergeCell ref="E1297:F1297"/>
    <mergeCell ref="E1298:F1298"/>
    <mergeCell ref="E1299:F1299"/>
    <mergeCell ref="E1300:F1300"/>
    <mergeCell ref="E1301:F1301"/>
    <mergeCell ref="H1303:I1303"/>
    <mergeCell ref="E1306:F1306"/>
    <mergeCell ref="F1258:G1258"/>
    <mergeCell ref="F1259:G1259"/>
    <mergeCell ref="E1260:F1260"/>
    <mergeCell ref="E1261:F1261"/>
    <mergeCell ref="E1262:F1262"/>
    <mergeCell ref="E1263:F1263"/>
    <mergeCell ref="E1264:F1264"/>
    <mergeCell ref="E1265:F1265"/>
    <mergeCell ref="E1266:F1266"/>
    <mergeCell ref="E1267:F1267"/>
    <mergeCell ref="H1269:I1269"/>
    <mergeCell ref="E1272:F1272"/>
    <mergeCell ref="E1273:F1273"/>
    <mergeCell ref="E1274:F1274"/>
    <mergeCell ref="E1275:F1275"/>
    <mergeCell ref="E1276:F1276"/>
    <mergeCell ref="H1278:I1278"/>
    <mergeCell ref="E1232:F1232"/>
    <mergeCell ref="E1233:F1233"/>
    <mergeCell ref="E1234:F1234"/>
    <mergeCell ref="E1235:F1235"/>
    <mergeCell ref="H1237:I1237"/>
    <mergeCell ref="E1240:F1240"/>
    <mergeCell ref="E1241:F1241"/>
    <mergeCell ref="E1242:F1242"/>
    <mergeCell ref="E1243:F1243"/>
    <mergeCell ref="E1244:F1244"/>
    <mergeCell ref="H1246:I1246"/>
    <mergeCell ref="E1249:F1249"/>
    <mergeCell ref="E1250:F1250"/>
    <mergeCell ref="E1251:F1251"/>
    <mergeCell ref="E1252:F1252"/>
    <mergeCell ref="E1253:F1253"/>
    <mergeCell ref="H1255:I1255"/>
    <mergeCell ref="E1209:F1209"/>
    <mergeCell ref="E1210:F1210"/>
    <mergeCell ref="E1211:F1211"/>
    <mergeCell ref="E1212:F1212"/>
    <mergeCell ref="H1214:I1214"/>
    <mergeCell ref="E1217:F1217"/>
    <mergeCell ref="E1218:F1218"/>
    <mergeCell ref="E1219:F1219"/>
    <mergeCell ref="E1220:F1220"/>
    <mergeCell ref="E1221:F1221"/>
    <mergeCell ref="E1222:F1222"/>
    <mergeCell ref="H1224:I1224"/>
    <mergeCell ref="F1227:G1227"/>
    <mergeCell ref="E1228:F1228"/>
    <mergeCell ref="E1229:F1229"/>
    <mergeCell ref="E1230:F1230"/>
    <mergeCell ref="E1231:F1231"/>
    <mergeCell ref="E1186:F1186"/>
    <mergeCell ref="E1187:F1187"/>
    <mergeCell ref="E1188:F1188"/>
    <mergeCell ref="E1189:F1189"/>
    <mergeCell ref="E1190:F1190"/>
    <mergeCell ref="H1192:I1192"/>
    <mergeCell ref="E1195:F1195"/>
    <mergeCell ref="E1196:F1196"/>
    <mergeCell ref="E1197:F1197"/>
    <mergeCell ref="E1198:F1198"/>
    <mergeCell ref="E1199:F1199"/>
    <mergeCell ref="E1200:F1200"/>
    <mergeCell ref="E1201:F1201"/>
    <mergeCell ref="H1203:I1203"/>
    <mergeCell ref="E1206:F1206"/>
    <mergeCell ref="E1207:F1207"/>
    <mergeCell ref="E1208:F1208"/>
    <mergeCell ref="E1163:F1163"/>
    <mergeCell ref="E1164:F1164"/>
    <mergeCell ref="H1166:I1166"/>
    <mergeCell ref="E1169:F1169"/>
    <mergeCell ref="E1170:F1170"/>
    <mergeCell ref="E1171:F1171"/>
    <mergeCell ref="E1172:F1172"/>
    <mergeCell ref="E1173:F1173"/>
    <mergeCell ref="E1174:F1174"/>
    <mergeCell ref="E1175:F1175"/>
    <mergeCell ref="H1177:I1177"/>
    <mergeCell ref="E1180:F1180"/>
    <mergeCell ref="E1181:F1181"/>
    <mergeCell ref="E1182:F1182"/>
    <mergeCell ref="E1183:F1183"/>
    <mergeCell ref="E1184:F1184"/>
    <mergeCell ref="E1185:F1185"/>
    <mergeCell ref="E1143:F1143"/>
    <mergeCell ref="E1144:F1144"/>
    <mergeCell ref="E1145:F1145"/>
    <mergeCell ref="E1146:F1146"/>
    <mergeCell ref="E1147:F1147"/>
    <mergeCell ref="E1148:F1148"/>
    <mergeCell ref="E1149:F1149"/>
    <mergeCell ref="H1151:I1151"/>
    <mergeCell ref="E1154:F1154"/>
    <mergeCell ref="E1155:F1155"/>
    <mergeCell ref="E1156:F1156"/>
    <mergeCell ref="E1157:F1157"/>
    <mergeCell ref="E1158:F1158"/>
    <mergeCell ref="E1159:F1159"/>
    <mergeCell ref="E1160:F1160"/>
    <mergeCell ref="E1161:F1161"/>
    <mergeCell ref="E1162:F1162"/>
    <mergeCell ref="E1120:F1120"/>
    <mergeCell ref="E1121:F1121"/>
    <mergeCell ref="E1122:F1122"/>
    <mergeCell ref="E1123:F1123"/>
    <mergeCell ref="E1124:F1124"/>
    <mergeCell ref="E1125:F1125"/>
    <mergeCell ref="H1127:I1127"/>
    <mergeCell ref="E1130:F1130"/>
    <mergeCell ref="E1131:F1131"/>
    <mergeCell ref="E1132:F1132"/>
    <mergeCell ref="E1133:F1133"/>
    <mergeCell ref="E1134:F1134"/>
    <mergeCell ref="E1135:F1135"/>
    <mergeCell ref="E1136:F1136"/>
    <mergeCell ref="E1137:F1137"/>
    <mergeCell ref="H1139:I1139"/>
    <mergeCell ref="E1142:F1142"/>
    <mergeCell ref="E1097:F1097"/>
    <mergeCell ref="E1098:F1098"/>
    <mergeCell ref="E1099:F1099"/>
    <mergeCell ref="H1101:I1101"/>
    <mergeCell ref="F1104:G1104"/>
    <mergeCell ref="E1105:F1105"/>
    <mergeCell ref="E1106:F1106"/>
    <mergeCell ref="E1107:F1107"/>
    <mergeCell ref="E1108:F1108"/>
    <mergeCell ref="E1109:F1109"/>
    <mergeCell ref="E1110:F1110"/>
    <mergeCell ref="E1111:F1111"/>
    <mergeCell ref="E1112:F1112"/>
    <mergeCell ref="E1113:F1113"/>
    <mergeCell ref="H1115:I1115"/>
    <mergeCell ref="E1118:F1118"/>
    <mergeCell ref="E1119:F1119"/>
    <mergeCell ref="E1074:F1074"/>
    <mergeCell ref="E1075:F1075"/>
    <mergeCell ref="E1076:F1076"/>
    <mergeCell ref="E1077:F1077"/>
    <mergeCell ref="E1078:F1078"/>
    <mergeCell ref="E1079:F1079"/>
    <mergeCell ref="H1081:I1081"/>
    <mergeCell ref="E1084:F1084"/>
    <mergeCell ref="E1085:F1085"/>
    <mergeCell ref="E1086:F1086"/>
    <mergeCell ref="E1087:F1087"/>
    <mergeCell ref="E1088:F1088"/>
    <mergeCell ref="E1089:F1089"/>
    <mergeCell ref="H1091:I1091"/>
    <mergeCell ref="E1094:F1094"/>
    <mergeCell ref="E1095:F1095"/>
    <mergeCell ref="E1096:F1096"/>
    <mergeCell ref="E1051:F1051"/>
    <mergeCell ref="E1052:F1052"/>
    <mergeCell ref="E1053:F1053"/>
    <mergeCell ref="E1054:F1054"/>
    <mergeCell ref="H1056:I1056"/>
    <mergeCell ref="E1059:F1059"/>
    <mergeCell ref="E1060:F1060"/>
    <mergeCell ref="E1061:F1061"/>
    <mergeCell ref="E1062:F1062"/>
    <mergeCell ref="E1063:F1063"/>
    <mergeCell ref="E1064:F1064"/>
    <mergeCell ref="E1065:F1065"/>
    <mergeCell ref="E1066:F1066"/>
    <mergeCell ref="E1067:F1067"/>
    <mergeCell ref="E1068:F1068"/>
    <mergeCell ref="E1069:F1069"/>
    <mergeCell ref="H1071:I1071"/>
    <mergeCell ref="E1028:F1028"/>
    <mergeCell ref="E1029:F1029"/>
    <mergeCell ref="H1031:I1031"/>
    <mergeCell ref="E1034:F1034"/>
    <mergeCell ref="E1035:F1035"/>
    <mergeCell ref="E1036:F1036"/>
    <mergeCell ref="E1037:F1037"/>
    <mergeCell ref="E1038:F1038"/>
    <mergeCell ref="E1039:F1039"/>
    <mergeCell ref="H1041:I1041"/>
    <mergeCell ref="E1044:F1044"/>
    <mergeCell ref="E1045:F1045"/>
    <mergeCell ref="E1046:F1046"/>
    <mergeCell ref="E1047:F1047"/>
    <mergeCell ref="E1048:F1048"/>
    <mergeCell ref="E1049:F1049"/>
    <mergeCell ref="E1050:F1050"/>
    <mergeCell ref="E1008:F1008"/>
    <mergeCell ref="E1009:F1009"/>
    <mergeCell ref="E1010:F1010"/>
    <mergeCell ref="H1012:I1012"/>
    <mergeCell ref="F1015:G1015"/>
    <mergeCell ref="E1016:F101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25:F1025"/>
    <mergeCell ref="E1026:F1026"/>
    <mergeCell ref="E1027:F1027"/>
    <mergeCell ref="E985:F985"/>
    <mergeCell ref="E986:F986"/>
    <mergeCell ref="E987:F987"/>
    <mergeCell ref="E988:F988"/>
    <mergeCell ref="E989:F989"/>
    <mergeCell ref="E990:F990"/>
    <mergeCell ref="H992:I992"/>
    <mergeCell ref="E995:F995"/>
    <mergeCell ref="E996:F996"/>
    <mergeCell ref="E997:F997"/>
    <mergeCell ref="E998:F998"/>
    <mergeCell ref="E999:F999"/>
    <mergeCell ref="E1000:F1000"/>
    <mergeCell ref="H1002:I1002"/>
    <mergeCell ref="E1005:F1005"/>
    <mergeCell ref="E1006:F1006"/>
    <mergeCell ref="E1007:F1007"/>
    <mergeCell ref="E962:F962"/>
    <mergeCell ref="E963:F963"/>
    <mergeCell ref="E964:F964"/>
    <mergeCell ref="E965:F965"/>
    <mergeCell ref="E966:F966"/>
    <mergeCell ref="H968:I968"/>
    <mergeCell ref="E971:F971"/>
    <mergeCell ref="E972:F972"/>
    <mergeCell ref="E973:F973"/>
    <mergeCell ref="E974:F974"/>
    <mergeCell ref="E975:F975"/>
    <mergeCell ref="E976:F976"/>
    <mergeCell ref="E977:F977"/>
    <mergeCell ref="E978:F978"/>
    <mergeCell ref="H980:I980"/>
    <mergeCell ref="E983:F983"/>
    <mergeCell ref="E984:F984"/>
    <mergeCell ref="E939:F939"/>
    <mergeCell ref="E940:F940"/>
    <mergeCell ref="E941:F941"/>
    <mergeCell ref="E942:F942"/>
    <mergeCell ref="H944:I944"/>
    <mergeCell ref="E947:F947"/>
    <mergeCell ref="E948:F948"/>
    <mergeCell ref="E949:F949"/>
    <mergeCell ref="E950:F950"/>
    <mergeCell ref="E951:F951"/>
    <mergeCell ref="E952:F952"/>
    <mergeCell ref="E953:F953"/>
    <mergeCell ref="E954:F954"/>
    <mergeCell ref="H956:I956"/>
    <mergeCell ref="E959:F959"/>
    <mergeCell ref="E960:F960"/>
    <mergeCell ref="E961:F961"/>
    <mergeCell ref="E916:F916"/>
    <mergeCell ref="E917:F917"/>
    <mergeCell ref="E918:F918"/>
    <mergeCell ref="H920:I920"/>
    <mergeCell ref="E923:F923"/>
    <mergeCell ref="E924:F924"/>
    <mergeCell ref="E925:F925"/>
    <mergeCell ref="E926:F926"/>
    <mergeCell ref="E927:F927"/>
    <mergeCell ref="E928:F928"/>
    <mergeCell ref="E929:F929"/>
    <mergeCell ref="E930:F930"/>
    <mergeCell ref="H932:I932"/>
    <mergeCell ref="E935:F935"/>
    <mergeCell ref="E936:F936"/>
    <mergeCell ref="E937:F937"/>
    <mergeCell ref="E938:F938"/>
    <mergeCell ref="E893:F893"/>
    <mergeCell ref="E894:F894"/>
    <mergeCell ref="E895:F895"/>
    <mergeCell ref="E896:F896"/>
    <mergeCell ref="E897:F897"/>
    <mergeCell ref="E898:F898"/>
    <mergeCell ref="H900:I900"/>
    <mergeCell ref="E903:F903"/>
    <mergeCell ref="E904:F904"/>
    <mergeCell ref="E905:F905"/>
    <mergeCell ref="E906:F906"/>
    <mergeCell ref="E907:F907"/>
    <mergeCell ref="E908:F908"/>
    <mergeCell ref="H910:I910"/>
    <mergeCell ref="E913:F913"/>
    <mergeCell ref="E914:F914"/>
    <mergeCell ref="E915:F915"/>
    <mergeCell ref="E867:F867"/>
    <mergeCell ref="E868:F868"/>
    <mergeCell ref="E869:F869"/>
    <mergeCell ref="H871:I871"/>
    <mergeCell ref="E874:F874"/>
    <mergeCell ref="E875:F875"/>
    <mergeCell ref="E876:F876"/>
    <mergeCell ref="E877:F877"/>
    <mergeCell ref="E878:F878"/>
    <mergeCell ref="H880:I880"/>
    <mergeCell ref="E883:F883"/>
    <mergeCell ref="E884:F884"/>
    <mergeCell ref="E885:F885"/>
    <mergeCell ref="E886:F886"/>
    <mergeCell ref="E887:F887"/>
    <mergeCell ref="E888:F888"/>
    <mergeCell ref="H890:I890"/>
    <mergeCell ref="E844:F844"/>
    <mergeCell ref="E845:F845"/>
    <mergeCell ref="E846:F846"/>
    <mergeCell ref="E847:F847"/>
    <mergeCell ref="H849:I849"/>
    <mergeCell ref="E852:F852"/>
    <mergeCell ref="E853:F853"/>
    <mergeCell ref="E854:F854"/>
    <mergeCell ref="E855:F855"/>
    <mergeCell ref="E856:F856"/>
    <mergeCell ref="E857:F857"/>
    <mergeCell ref="E858:F858"/>
    <mergeCell ref="E859:F859"/>
    <mergeCell ref="H861:I861"/>
    <mergeCell ref="E864:F864"/>
    <mergeCell ref="E865:F865"/>
    <mergeCell ref="E866:F866"/>
    <mergeCell ref="E821:F821"/>
    <mergeCell ref="E822:F822"/>
    <mergeCell ref="E823:F823"/>
    <mergeCell ref="H825:I825"/>
    <mergeCell ref="E828:F828"/>
    <mergeCell ref="E829:F829"/>
    <mergeCell ref="E830:F830"/>
    <mergeCell ref="E831:F831"/>
    <mergeCell ref="E832:F832"/>
    <mergeCell ref="E833:F833"/>
    <mergeCell ref="E834:F834"/>
    <mergeCell ref="E835:F835"/>
    <mergeCell ref="H837:I837"/>
    <mergeCell ref="E840:F840"/>
    <mergeCell ref="E841:F841"/>
    <mergeCell ref="E842:F842"/>
    <mergeCell ref="E843:F843"/>
    <mergeCell ref="E798:F798"/>
    <mergeCell ref="E799:F799"/>
    <mergeCell ref="E800:F800"/>
    <mergeCell ref="H802:I802"/>
    <mergeCell ref="E805:F805"/>
    <mergeCell ref="E806:F806"/>
    <mergeCell ref="E807:F807"/>
    <mergeCell ref="E808:F808"/>
    <mergeCell ref="E809:F809"/>
    <mergeCell ref="E810:F810"/>
    <mergeCell ref="E811:F811"/>
    <mergeCell ref="H813:I813"/>
    <mergeCell ref="E816:F816"/>
    <mergeCell ref="E817:F817"/>
    <mergeCell ref="E818:F818"/>
    <mergeCell ref="E819:F819"/>
    <mergeCell ref="E820:F820"/>
    <mergeCell ref="E775:F775"/>
    <mergeCell ref="E776:F776"/>
    <mergeCell ref="H778:I778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H790:I790"/>
    <mergeCell ref="E793:F793"/>
    <mergeCell ref="E794:F794"/>
    <mergeCell ref="E795:F795"/>
    <mergeCell ref="E796:F796"/>
    <mergeCell ref="E797:F797"/>
    <mergeCell ref="E752:F752"/>
    <mergeCell ref="E753:F753"/>
    <mergeCell ref="H755:I755"/>
    <mergeCell ref="E758:F758"/>
    <mergeCell ref="E759:F759"/>
    <mergeCell ref="E760:F760"/>
    <mergeCell ref="E761:F761"/>
    <mergeCell ref="E762:F762"/>
    <mergeCell ref="E763:F763"/>
    <mergeCell ref="E764:F764"/>
    <mergeCell ref="H766:I766"/>
    <mergeCell ref="E769:F769"/>
    <mergeCell ref="E770:F770"/>
    <mergeCell ref="E771:F771"/>
    <mergeCell ref="E772:F772"/>
    <mergeCell ref="E773:F773"/>
    <mergeCell ref="E774:F774"/>
    <mergeCell ref="E729:F729"/>
    <mergeCell ref="E730:F730"/>
    <mergeCell ref="E731:F731"/>
    <mergeCell ref="H733:I733"/>
    <mergeCell ref="E736:F736"/>
    <mergeCell ref="E737:F737"/>
    <mergeCell ref="E738:F738"/>
    <mergeCell ref="E739:F739"/>
    <mergeCell ref="E740:F740"/>
    <mergeCell ref="E741:F741"/>
    <mergeCell ref="E742:F742"/>
    <mergeCell ref="H744:I744"/>
    <mergeCell ref="E747:F747"/>
    <mergeCell ref="E748:F748"/>
    <mergeCell ref="E749:F749"/>
    <mergeCell ref="E750:F750"/>
    <mergeCell ref="E751:F751"/>
    <mergeCell ref="E706:F706"/>
    <mergeCell ref="E707:F707"/>
    <mergeCell ref="E708:F708"/>
    <mergeCell ref="E709:F709"/>
    <mergeCell ref="H711:I711"/>
    <mergeCell ref="E714:F714"/>
    <mergeCell ref="E715:F715"/>
    <mergeCell ref="E716:F716"/>
    <mergeCell ref="E717:F717"/>
    <mergeCell ref="E718:F718"/>
    <mergeCell ref="E719:F719"/>
    <mergeCell ref="E720:F720"/>
    <mergeCell ref="H722:I722"/>
    <mergeCell ref="E725:F725"/>
    <mergeCell ref="E726:F726"/>
    <mergeCell ref="E727:F727"/>
    <mergeCell ref="E728:F728"/>
    <mergeCell ref="E683:F683"/>
    <mergeCell ref="E684:F684"/>
    <mergeCell ref="E685:F685"/>
    <mergeCell ref="E686:F686"/>
    <mergeCell ref="H688:I688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H700:I700"/>
    <mergeCell ref="E703:F703"/>
    <mergeCell ref="E704:F704"/>
    <mergeCell ref="E705:F705"/>
    <mergeCell ref="E660:F660"/>
    <mergeCell ref="E661:F661"/>
    <mergeCell ref="E662:F662"/>
    <mergeCell ref="H664:I664"/>
    <mergeCell ref="E667:F667"/>
    <mergeCell ref="E668:F668"/>
    <mergeCell ref="E669:F669"/>
    <mergeCell ref="E670:F670"/>
    <mergeCell ref="E671:F671"/>
    <mergeCell ref="E672:F672"/>
    <mergeCell ref="E673:F673"/>
    <mergeCell ref="E674:F674"/>
    <mergeCell ref="H676:I676"/>
    <mergeCell ref="E679:F679"/>
    <mergeCell ref="E680:F680"/>
    <mergeCell ref="E681:F681"/>
    <mergeCell ref="E682:F682"/>
    <mergeCell ref="E637:F637"/>
    <mergeCell ref="E638:F638"/>
    <mergeCell ref="H640:I640"/>
    <mergeCell ref="E643:F643"/>
    <mergeCell ref="E644:F644"/>
    <mergeCell ref="E645:F645"/>
    <mergeCell ref="E646:F646"/>
    <mergeCell ref="E647:F647"/>
    <mergeCell ref="E648:F648"/>
    <mergeCell ref="E649:F649"/>
    <mergeCell ref="E650:F650"/>
    <mergeCell ref="H652:I652"/>
    <mergeCell ref="E655:F655"/>
    <mergeCell ref="E656:F656"/>
    <mergeCell ref="E657:F657"/>
    <mergeCell ref="E658:F658"/>
    <mergeCell ref="E659:F659"/>
    <mergeCell ref="E614:F614"/>
    <mergeCell ref="E615:F615"/>
    <mergeCell ref="H617:I617"/>
    <mergeCell ref="E620:F620"/>
    <mergeCell ref="E621:F621"/>
    <mergeCell ref="E622:F622"/>
    <mergeCell ref="E623:F623"/>
    <mergeCell ref="E624:F624"/>
    <mergeCell ref="E625:F625"/>
    <mergeCell ref="E626:F626"/>
    <mergeCell ref="H628:I628"/>
    <mergeCell ref="E631:F631"/>
    <mergeCell ref="E632:F632"/>
    <mergeCell ref="E633:F633"/>
    <mergeCell ref="E634:F634"/>
    <mergeCell ref="E635:F635"/>
    <mergeCell ref="E636:F636"/>
    <mergeCell ref="E591:F591"/>
    <mergeCell ref="H593:I593"/>
    <mergeCell ref="E596:F596"/>
    <mergeCell ref="E597:F597"/>
    <mergeCell ref="E598:F598"/>
    <mergeCell ref="E599:F599"/>
    <mergeCell ref="E600:F600"/>
    <mergeCell ref="E601:F601"/>
    <mergeCell ref="E602:F602"/>
    <mergeCell ref="E603:F603"/>
    <mergeCell ref="H605:I605"/>
    <mergeCell ref="E608:F608"/>
    <mergeCell ref="E609:F609"/>
    <mergeCell ref="E610:F610"/>
    <mergeCell ref="E611:F611"/>
    <mergeCell ref="E612:F612"/>
    <mergeCell ref="E613:F613"/>
    <mergeCell ref="H569:I569"/>
    <mergeCell ref="E572:F572"/>
    <mergeCell ref="E573:F573"/>
    <mergeCell ref="E574:F574"/>
    <mergeCell ref="E575:F575"/>
    <mergeCell ref="E576:F576"/>
    <mergeCell ref="E577:F577"/>
    <mergeCell ref="E578:F578"/>
    <mergeCell ref="E579:F579"/>
    <mergeCell ref="H581:I581"/>
    <mergeCell ref="E584:F584"/>
    <mergeCell ref="E585:F585"/>
    <mergeCell ref="E586:F586"/>
    <mergeCell ref="E587:F587"/>
    <mergeCell ref="E588:F588"/>
    <mergeCell ref="E589:F589"/>
    <mergeCell ref="E590:F590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E557:F557"/>
    <mergeCell ref="H559:I559"/>
    <mergeCell ref="E562:F562"/>
    <mergeCell ref="E563:F563"/>
    <mergeCell ref="E564:F564"/>
    <mergeCell ref="E565:F565"/>
    <mergeCell ref="E566:F566"/>
    <mergeCell ref="E567:F56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H542:I542"/>
    <mergeCell ref="E545:F545"/>
    <mergeCell ref="E546:F546"/>
    <mergeCell ref="E547:F54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19:F519"/>
    <mergeCell ref="E520:F520"/>
    <mergeCell ref="E521:F521"/>
    <mergeCell ref="H523:I523"/>
    <mergeCell ref="E526:F526"/>
    <mergeCell ref="E527:F527"/>
    <mergeCell ref="E488:F488"/>
    <mergeCell ref="E489:F489"/>
    <mergeCell ref="E490:F490"/>
    <mergeCell ref="H492:I492"/>
    <mergeCell ref="E495:F495"/>
    <mergeCell ref="E496:F496"/>
    <mergeCell ref="E497:F497"/>
    <mergeCell ref="E498:F498"/>
    <mergeCell ref="E499:F499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471:F471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E483:F483"/>
    <mergeCell ref="E484:F484"/>
    <mergeCell ref="E485:F485"/>
    <mergeCell ref="E486:F486"/>
    <mergeCell ref="E487:F487"/>
    <mergeCell ref="E451:F451"/>
    <mergeCell ref="E452:F452"/>
    <mergeCell ref="E453:F453"/>
    <mergeCell ref="E454:F454"/>
    <mergeCell ref="E455:F455"/>
    <mergeCell ref="E456:F456"/>
    <mergeCell ref="E457:F457"/>
    <mergeCell ref="E458:F458"/>
    <mergeCell ref="E459:F459"/>
    <mergeCell ref="E460:F460"/>
    <mergeCell ref="H462:I462"/>
    <mergeCell ref="E465:F465"/>
    <mergeCell ref="E466:F466"/>
    <mergeCell ref="E467:F467"/>
    <mergeCell ref="E468:F468"/>
    <mergeCell ref="E469:F469"/>
    <mergeCell ref="E470:F470"/>
    <mergeCell ref="E428:F428"/>
    <mergeCell ref="H430:I430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H447:I447"/>
    <mergeCell ref="E450:F450"/>
    <mergeCell ref="E408:F408"/>
    <mergeCell ref="E409:F409"/>
    <mergeCell ref="E410:F410"/>
    <mergeCell ref="E411:F411"/>
    <mergeCell ref="E412:F412"/>
    <mergeCell ref="E413:F413"/>
    <mergeCell ref="H415:I415"/>
    <mergeCell ref="E418:F418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385:F385"/>
    <mergeCell ref="E386:F386"/>
    <mergeCell ref="E387:F387"/>
    <mergeCell ref="E388:F388"/>
    <mergeCell ref="E389:F389"/>
    <mergeCell ref="E390:F390"/>
    <mergeCell ref="H392:I392"/>
    <mergeCell ref="E395:F395"/>
    <mergeCell ref="E396:F396"/>
    <mergeCell ref="E397:F397"/>
    <mergeCell ref="E398:F398"/>
    <mergeCell ref="E399:F399"/>
    <mergeCell ref="E400:F400"/>
    <mergeCell ref="E401:F401"/>
    <mergeCell ref="H403:I403"/>
    <mergeCell ref="E406:F406"/>
    <mergeCell ref="E407:F407"/>
    <mergeCell ref="E365:F365"/>
    <mergeCell ref="E366:F366"/>
    <mergeCell ref="E367:F367"/>
    <mergeCell ref="E368:F368"/>
    <mergeCell ref="E369:F369"/>
    <mergeCell ref="E370:F370"/>
    <mergeCell ref="H372:I372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39:F339"/>
    <mergeCell ref="E340:F340"/>
    <mergeCell ref="E341:F341"/>
    <mergeCell ref="E342:F342"/>
    <mergeCell ref="H344:I344"/>
    <mergeCell ref="E347:F347"/>
    <mergeCell ref="E348:F348"/>
    <mergeCell ref="E349:F349"/>
    <mergeCell ref="E350:F350"/>
    <mergeCell ref="E351:F351"/>
    <mergeCell ref="H353:I353"/>
    <mergeCell ref="E356:F356"/>
    <mergeCell ref="E357:F357"/>
    <mergeCell ref="E358:F358"/>
    <mergeCell ref="E359:F359"/>
    <mergeCell ref="E360:F360"/>
    <mergeCell ref="H362:I362"/>
    <mergeCell ref="H314:I314"/>
    <mergeCell ref="E317:F317"/>
    <mergeCell ref="E318:F318"/>
    <mergeCell ref="E319:F319"/>
    <mergeCell ref="E320:F320"/>
    <mergeCell ref="E321:F321"/>
    <mergeCell ref="E322:F322"/>
    <mergeCell ref="H324:I324"/>
    <mergeCell ref="E327:F327"/>
    <mergeCell ref="E328:F328"/>
    <mergeCell ref="E329:F329"/>
    <mergeCell ref="E330:F330"/>
    <mergeCell ref="E331:F331"/>
    <mergeCell ref="E332:F332"/>
    <mergeCell ref="E333:F333"/>
    <mergeCell ref="H335:I335"/>
    <mergeCell ref="E338:F338"/>
    <mergeCell ref="E290:F290"/>
    <mergeCell ref="E291:F291"/>
    <mergeCell ref="H293:I293"/>
    <mergeCell ref="E296:F296"/>
    <mergeCell ref="E297:F297"/>
    <mergeCell ref="E298:F298"/>
    <mergeCell ref="E299:F299"/>
    <mergeCell ref="E300:F300"/>
    <mergeCell ref="H302:I302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267:F267"/>
    <mergeCell ref="E268:F268"/>
    <mergeCell ref="H270:I270"/>
    <mergeCell ref="F273:G273"/>
    <mergeCell ref="E274:F274"/>
    <mergeCell ref="E275:F275"/>
    <mergeCell ref="E276:F276"/>
    <mergeCell ref="E277:F277"/>
    <mergeCell ref="E278:F278"/>
    <mergeCell ref="E279:F279"/>
    <mergeCell ref="H281:I281"/>
    <mergeCell ref="E284:F284"/>
    <mergeCell ref="E285:F285"/>
    <mergeCell ref="E286:F286"/>
    <mergeCell ref="E287:F287"/>
    <mergeCell ref="E288:F288"/>
    <mergeCell ref="E289:F289"/>
    <mergeCell ref="E244:F244"/>
    <mergeCell ref="H246:I246"/>
    <mergeCell ref="E249:F249"/>
    <mergeCell ref="E250:F250"/>
    <mergeCell ref="E251:F251"/>
    <mergeCell ref="E252:F252"/>
    <mergeCell ref="E253:F253"/>
    <mergeCell ref="H255:I255"/>
    <mergeCell ref="F258:G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H234:I234"/>
    <mergeCell ref="F237:G237"/>
    <mergeCell ref="E238:F238"/>
    <mergeCell ref="E239:F239"/>
    <mergeCell ref="E240:F240"/>
    <mergeCell ref="E241:F241"/>
    <mergeCell ref="E242:F242"/>
    <mergeCell ref="E243:F243"/>
    <mergeCell ref="E198:F198"/>
    <mergeCell ref="H200:I200"/>
    <mergeCell ref="E203:F203"/>
    <mergeCell ref="E204:F204"/>
    <mergeCell ref="E205:F205"/>
    <mergeCell ref="E206:F206"/>
    <mergeCell ref="E207:F207"/>
    <mergeCell ref="H209:I209"/>
    <mergeCell ref="F212:G212"/>
    <mergeCell ref="E213:F213"/>
    <mergeCell ref="E214:F214"/>
    <mergeCell ref="E215:F215"/>
    <mergeCell ref="E216:F216"/>
    <mergeCell ref="E217:F217"/>
    <mergeCell ref="E218:F218"/>
    <mergeCell ref="E219:F219"/>
    <mergeCell ref="H221:I221"/>
    <mergeCell ref="E175:F175"/>
    <mergeCell ref="E176:F176"/>
    <mergeCell ref="E177:F177"/>
    <mergeCell ref="E178:F178"/>
    <mergeCell ref="E179:F179"/>
    <mergeCell ref="E180:F180"/>
    <mergeCell ref="H182:I182"/>
    <mergeCell ref="E185:F185"/>
    <mergeCell ref="E186:F186"/>
    <mergeCell ref="E187:F187"/>
    <mergeCell ref="E188:F188"/>
    <mergeCell ref="E189:F189"/>
    <mergeCell ref="H191:I191"/>
    <mergeCell ref="E194:F194"/>
    <mergeCell ref="E195:F195"/>
    <mergeCell ref="E196:F196"/>
    <mergeCell ref="E197:F197"/>
    <mergeCell ref="E152:F152"/>
    <mergeCell ref="H154:I154"/>
    <mergeCell ref="F157:G157"/>
    <mergeCell ref="F158:G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H169:I169"/>
    <mergeCell ref="F172:G172"/>
    <mergeCell ref="E173:F173"/>
    <mergeCell ref="E174:F17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H124:I124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58:F58"/>
    <mergeCell ref="E59:F59"/>
    <mergeCell ref="E60:F60"/>
    <mergeCell ref="H62:I6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H75:I75"/>
    <mergeCell ref="E78:F78"/>
    <mergeCell ref="E79:F79"/>
    <mergeCell ref="E80:F80"/>
    <mergeCell ref="H36:I36"/>
    <mergeCell ref="F39:G39"/>
    <mergeCell ref="E40:F40"/>
    <mergeCell ref="E41:F41"/>
    <mergeCell ref="E42:F42"/>
    <mergeCell ref="E43:F43"/>
    <mergeCell ref="H45:I4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12:F12"/>
    <mergeCell ref="H14:I14"/>
    <mergeCell ref="E17:F17"/>
    <mergeCell ref="E18:F18"/>
    <mergeCell ref="E19:F19"/>
    <mergeCell ref="H21:I21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1:D1"/>
    <mergeCell ref="E1:F1"/>
    <mergeCell ref="G1:H1"/>
    <mergeCell ref="I1:J1"/>
    <mergeCell ref="C2:D2"/>
    <mergeCell ref="E2:F2"/>
    <mergeCell ref="G2:H2"/>
    <mergeCell ref="I2:J2"/>
    <mergeCell ref="A3:J3"/>
    <mergeCell ref="F4:G4"/>
    <mergeCell ref="E5:F5"/>
    <mergeCell ref="E6:F6"/>
    <mergeCell ref="E7:F7"/>
    <mergeCell ref="E8:F8"/>
    <mergeCell ref="E9:F9"/>
    <mergeCell ref="E10:F10"/>
    <mergeCell ref="E11:F11"/>
  </mergeCells>
  <pageMargins left="0.5" right="0.5" top="1" bottom="1" header="0.5" footer="0.5"/>
  <pageSetup paperSize="9" scale="73" fitToHeight="0" orientation="landscape" r:id="rId1"/>
  <headerFooter>
    <oddHeader>&amp;L &amp;CPrefeitura Municipal de Porto dos Gaúchos
CNPJ: 03.204.187/0001-33 &amp;R</oddHeader>
    <oddFooter>&amp;L &amp;CPraça Leopoldina Wilke  - Centro - Porto dos Gaúchos / MT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Orçamento</vt:lpstr>
      <vt:lpstr>Cronograma</vt:lpstr>
      <vt:lpstr>Orçamento Sintético</vt:lpstr>
      <vt:lpstr>Orçamento Analítico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Planejamento Porto dos Gaúchos</cp:lastModifiedBy>
  <cp:revision>0</cp:revision>
  <cp:lastPrinted>2024-02-16T18:40:45Z</cp:lastPrinted>
  <dcterms:created xsi:type="dcterms:W3CDTF">2024-02-14T20:40:43Z</dcterms:created>
  <dcterms:modified xsi:type="dcterms:W3CDTF">2024-02-16T18:40:48Z</dcterms:modified>
</cp:coreProperties>
</file>